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39c8acc6c9780a9c/Research/Published/Theses_Reports_Spreadsheets/13_ANN_Joint_Hinge_Generator/"/>
    </mc:Choice>
  </mc:AlternateContent>
  <xr:revisionPtr revIDLastSave="8" documentId="13_ncr:1_{E7D67F2F-FB97-48B1-A44F-D2CE81357D44}" xr6:coauthVersionLast="47" xr6:coauthVersionMax="47" xr10:uidLastSave="{0521B09C-CC41-4593-A10C-DFE1FAE9C6B3}"/>
  <bookViews>
    <workbookView xWindow="6210" yWindow="0" windowWidth="21310" windowHeight="15400" xr2:uid="{A5FEC99F-4321-42C0-9CEE-554235946F82}"/>
  </bookViews>
  <sheets>
    <sheet name="ANN" sheetId="1" r:id="rId1"/>
    <sheet name="Weights and Biases" sheetId="2" r:id="rId2"/>
    <sheet name="About" sheetId="9" r:id="rId3"/>
    <sheet name="About (2)" sheetId="10" state="hidden" r:id="rId4"/>
  </sheets>
  <definedNames>
    <definedName name="_xlnm.Print_Area" localSheetId="0">ANN!$A$1:$Z$69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 l="1"/>
  <c r="L36" i="1"/>
  <c r="L34" i="1"/>
  <c r="V39" i="1" l="1"/>
  <c r="V40" i="1"/>
  <c r="V38" i="1"/>
  <c r="T41" i="1"/>
  <c r="V41" i="1" s="1"/>
  <c r="T42" i="1"/>
  <c r="V42" i="1" s="1"/>
  <c r="L18" i="1"/>
  <c r="L16" i="1"/>
  <c r="L12" i="1"/>
  <c r="L32" i="1"/>
  <c r="L30" i="1"/>
  <c r="L28" i="1"/>
  <c r="L26" i="1"/>
  <c r="L24" i="1"/>
  <c r="L22" i="1"/>
  <c r="L20" i="1"/>
  <c r="P13" i="1" l="1"/>
  <c r="S39" i="1"/>
  <c r="U39" i="1" s="1"/>
  <c r="P25" i="1"/>
  <c r="P34" i="1" l="1"/>
  <c r="P31" i="1"/>
  <c r="P29" i="1"/>
  <c r="P37" i="1"/>
  <c r="P11" i="1"/>
  <c r="P28" i="1"/>
  <c r="P24" i="1"/>
  <c r="P26" i="1"/>
  <c r="P22" i="1"/>
  <c r="P12" i="1"/>
  <c r="P21" i="1"/>
  <c r="P36" i="1"/>
  <c r="P19" i="1"/>
  <c r="P35" i="1"/>
  <c r="P18" i="1"/>
  <c r="P33" i="1"/>
  <c r="P20" i="1"/>
  <c r="P32" i="1"/>
  <c r="P17" i="1"/>
  <c r="P30" i="1"/>
  <c r="P16" i="1"/>
  <c r="P23" i="1"/>
  <c r="P15" i="1"/>
  <c r="P27" i="1"/>
  <c r="P14" i="1"/>
  <c r="T23" i="1" l="1"/>
  <c r="V23" i="1" s="1"/>
  <c r="U32" i="1" s="1"/>
  <c r="S41" i="1" l="1"/>
  <c r="S42" i="1"/>
  <c r="S40" i="1"/>
  <c r="U41" i="1"/>
  <c r="U40" i="1"/>
  <c r="U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Nirmala Suwal</author>
  </authors>
  <commentList>
    <comment ref="B5" authorId="0" shapeId="0" xr:uid="{6B0E1B59-A2D8-4851-8784-FAA1FF29561A}">
      <text>
        <r>
          <rPr>
            <b/>
            <sz val="9"/>
            <color indexed="81"/>
            <rFont val="Tahoma"/>
            <family val="2"/>
          </rPr>
          <t>Minimum</t>
        </r>
      </text>
    </comment>
    <comment ref="C5" authorId="0" shapeId="0" xr:uid="{8EE624C8-6143-416D-A0AB-F111947FF643}">
      <text>
        <r>
          <rPr>
            <b/>
            <sz val="9"/>
            <color indexed="81"/>
            <rFont val="Tahoma"/>
            <family val="2"/>
          </rPr>
          <t>Maximum</t>
        </r>
      </text>
    </comment>
    <comment ref="B25" authorId="0" shapeId="0" xr:uid="{0717755A-BB9F-41CD-A2AF-7A9F6D0F587D}">
      <text>
        <r>
          <rPr>
            <sz val="9"/>
            <color indexed="81"/>
            <rFont val="Tahoma"/>
            <family val="2"/>
          </rPr>
          <t xml:space="preserve">[Cross-sectional area of a single transverse bar * number of tranverse reinf. (e.g., ties) inside the joint core * number of legs each transverse reinf has] / [beam cross sectional area (hb*bb)]
</t>
        </r>
      </text>
    </comment>
    <comment ref="B27" authorId="0" shapeId="0" xr:uid="{E26C1480-EC8F-46F4-9C0A-239E2CC9D319}">
      <text>
        <r>
          <rPr>
            <sz val="9"/>
            <color indexed="81"/>
            <rFont val="Tahoma"/>
            <family val="2"/>
          </rPr>
          <t>Total beam longitudinal reinforcement cross-sectional area (including the compression bars) divided by beam cross-sectional area (hb*bb)</t>
        </r>
      </text>
    </comment>
    <comment ref="B31" authorId="0" shapeId="0" xr:uid="{E5F3E416-29C1-4A50-BE89-771F5CF2D675}">
      <text>
        <r>
          <rPr>
            <sz val="9"/>
            <color indexed="81"/>
            <rFont val="Tahoma"/>
            <family val="2"/>
          </rPr>
          <t>Total column longitudinal reinforcement cross-sectional area divided by column cross-sectional area (hc*bc)</t>
        </r>
      </text>
    </comment>
  </commentList>
</comments>
</file>

<file path=xl/sharedStrings.xml><?xml version="1.0" encoding="utf-8"?>
<sst xmlns="http://schemas.openxmlformats.org/spreadsheetml/2006/main" count="190" uniqueCount="146">
  <si>
    <t xml:space="preserve">Beam-Column Joint Hinge Generator Using an Artificial Neural Network </t>
  </si>
  <si>
    <r>
      <t xml:space="preserve">The ANN computes the shear strength of beam-column joints (both exterior and interior with or without transverse reinforcement). The calculated value is used to derive </t>
    </r>
    <r>
      <rPr>
        <sz val="11"/>
        <rFont val="Arial"/>
        <family val="2"/>
      </rPr>
      <t xml:space="preserve">the </t>
    </r>
    <r>
      <rPr>
        <sz val="11"/>
        <color theme="1"/>
        <rFont val="Arial"/>
        <family val="2"/>
      </rPr>
      <t>shear stress-strain and moment rotation curves.</t>
    </r>
  </si>
  <si>
    <t>Variables</t>
  </si>
  <si>
    <t>Range</t>
  </si>
  <si>
    <t>unit</t>
  </si>
  <si>
    <t>Instructions</t>
  </si>
  <si>
    <t>Min</t>
  </si>
  <si>
    <t>Max</t>
  </si>
  <si>
    <t>Step 1:</t>
  </si>
  <si>
    <r>
      <t>Input the variables in the</t>
    </r>
    <r>
      <rPr>
        <b/>
        <sz val="11"/>
        <color theme="1"/>
        <rFont val="Arial"/>
        <family val="2"/>
      </rPr>
      <t xml:space="preserve"> </t>
    </r>
    <r>
      <rPr>
        <b/>
        <sz val="11"/>
        <color rgb="FF00B050"/>
        <rFont val="Arial"/>
        <family val="2"/>
      </rPr>
      <t>green</t>
    </r>
    <r>
      <rPr>
        <b/>
        <sz val="11"/>
        <color theme="1"/>
        <rFont val="Arial"/>
        <family val="2"/>
      </rPr>
      <t xml:space="preserve"> </t>
    </r>
    <r>
      <rPr>
        <sz val="11"/>
        <color theme="1"/>
        <rFont val="Arial"/>
        <family val="2"/>
      </rPr>
      <t>cells</t>
    </r>
  </si>
  <si>
    <r>
      <t>f</t>
    </r>
    <r>
      <rPr>
        <i/>
        <vertAlign val="subscript"/>
        <sz val="11"/>
        <color theme="1"/>
        <rFont val="Arial"/>
        <family val="2"/>
      </rPr>
      <t>c</t>
    </r>
  </si>
  <si>
    <t>MPa</t>
  </si>
  <si>
    <t>Step 2:</t>
  </si>
  <si>
    <r>
      <t>See the output joint shear strength in the</t>
    </r>
    <r>
      <rPr>
        <b/>
        <sz val="11"/>
        <color theme="1"/>
        <rFont val="Arial"/>
        <family val="2"/>
      </rPr>
      <t xml:space="preserve"> </t>
    </r>
    <r>
      <rPr>
        <b/>
        <sz val="11"/>
        <color theme="5"/>
        <rFont val="Arial"/>
        <family val="2"/>
      </rPr>
      <t>orange</t>
    </r>
    <r>
      <rPr>
        <sz val="11"/>
        <color theme="1"/>
        <rFont val="Arial"/>
        <family val="2"/>
      </rPr>
      <t xml:space="preserve"> cell</t>
    </r>
  </si>
  <si>
    <r>
      <t>f</t>
    </r>
    <r>
      <rPr>
        <i/>
        <vertAlign val="subscript"/>
        <sz val="11"/>
        <color theme="1"/>
        <rFont val="Arial"/>
        <family val="2"/>
      </rPr>
      <t>yjt</t>
    </r>
  </si>
  <si>
    <t>Note:</t>
  </si>
  <si>
    <r>
      <t xml:space="preserve">The inputs </t>
    </r>
    <r>
      <rPr>
        <b/>
        <sz val="11"/>
        <color theme="1"/>
        <rFont val="Arial"/>
        <family val="2"/>
      </rPr>
      <t>must</t>
    </r>
    <r>
      <rPr>
        <sz val="11"/>
        <color theme="1"/>
        <rFont val="Arial"/>
        <family val="2"/>
      </rPr>
      <t xml:space="preserve"> be within the variables range. The ANN cannot not be used for extrapolation.</t>
    </r>
  </si>
  <si>
    <r>
      <rPr>
        <i/>
        <sz val="11"/>
        <color theme="1"/>
        <rFont val="Symbol"/>
        <family val="1"/>
        <charset val="2"/>
      </rPr>
      <t>r</t>
    </r>
    <r>
      <rPr>
        <i/>
        <vertAlign val="subscript"/>
        <sz val="11"/>
        <color theme="1"/>
        <rFont val="Arial"/>
        <family val="2"/>
      </rPr>
      <t>jt</t>
    </r>
  </si>
  <si>
    <r>
      <t>f</t>
    </r>
    <r>
      <rPr>
        <i/>
        <vertAlign val="subscript"/>
        <sz val="11"/>
        <color theme="1"/>
        <rFont val="Arial"/>
        <family val="2"/>
      </rPr>
      <t>yb</t>
    </r>
  </si>
  <si>
    <t>Input</t>
  </si>
  <si>
    <t>Normalized</t>
  </si>
  <si>
    <t>Hidden Layer</t>
  </si>
  <si>
    <t>Output Layer</t>
  </si>
  <si>
    <t>Output</t>
  </si>
  <si>
    <r>
      <rPr>
        <i/>
        <sz val="11"/>
        <color theme="1"/>
        <rFont val="Symbol"/>
        <family val="1"/>
        <charset val="2"/>
      </rPr>
      <t>r</t>
    </r>
    <r>
      <rPr>
        <i/>
        <vertAlign val="subscript"/>
        <sz val="11"/>
        <color theme="1"/>
        <rFont val="Arial"/>
        <family val="2"/>
      </rPr>
      <t>b</t>
    </r>
  </si>
  <si>
    <r>
      <t>h</t>
    </r>
    <r>
      <rPr>
        <i/>
        <vertAlign val="subscript"/>
        <sz val="11"/>
        <color theme="1"/>
        <rFont val="Arial"/>
        <family val="2"/>
      </rPr>
      <t>b</t>
    </r>
  </si>
  <si>
    <t>mm</t>
  </si>
  <si>
    <r>
      <t>b</t>
    </r>
    <r>
      <rPr>
        <i/>
        <vertAlign val="subscript"/>
        <sz val="11"/>
        <color theme="1"/>
        <rFont val="Arial"/>
        <family val="2"/>
      </rPr>
      <t>b</t>
    </r>
  </si>
  <si>
    <r>
      <t>f</t>
    </r>
    <r>
      <rPr>
        <b/>
        <i/>
        <vertAlign val="subscript"/>
        <sz val="11"/>
        <color theme="1"/>
        <rFont val="Arial"/>
        <family val="2"/>
      </rPr>
      <t>c</t>
    </r>
  </si>
  <si>
    <r>
      <t>f</t>
    </r>
    <r>
      <rPr>
        <i/>
        <vertAlign val="subscript"/>
        <sz val="11"/>
        <color theme="1"/>
        <rFont val="Arial"/>
        <family val="2"/>
      </rPr>
      <t>yc</t>
    </r>
  </si>
  <si>
    <r>
      <rPr>
        <i/>
        <sz val="11"/>
        <color theme="1"/>
        <rFont val="Symbol"/>
        <family val="1"/>
        <charset val="2"/>
      </rPr>
      <t>r</t>
    </r>
    <r>
      <rPr>
        <i/>
        <vertAlign val="subscript"/>
        <sz val="11"/>
        <color theme="1"/>
        <rFont val="Arial"/>
        <family val="2"/>
      </rPr>
      <t>c</t>
    </r>
  </si>
  <si>
    <r>
      <t>f</t>
    </r>
    <r>
      <rPr>
        <b/>
        <i/>
        <vertAlign val="subscript"/>
        <sz val="11"/>
        <color theme="1"/>
        <rFont val="Arial"/>
        <family val="2"/>
      </rPr>
      <t>yjt</t>
    </r>
  </si>
  <si>
    <r>
      <t>h</t>
    </r>
    <r>
      <rPr>
        <i/>
        <vertAlign val="subscript"/>
        <sz val="11"/>
        <color theme="1"/>
        <rFont val="Arial"/>
        <family val="2"/>
      </rPr>
      <t>c</t>
    </r>
  </si>
  <si>
    <r>
      <t>b</t>
    </r>
    <r>
      <rPr>
        <i/>
        <vertAlign val="subscript"/>
        <sz val="11"/>
        <color theme="1"/>
        <rFont val="Arial"/>
        <family val="2"/>
      </rPr>
      <t>c</t>
    </r>
  </si>
  <si>
    <r>
      <rPr>
        <b/>
        <i/>
        <sz val="11"/>
        <color theme="1"/>
        <rFont val="Symbol"/>
        <family val="1"/>
        <charset val="2"/>
      </rPr>
      <t>r</t>
    </r>
    <r>
      <rPr>
        <b/>
        <i/>
        <vertAlign val="subscript"/>
        <sz val="11"/>
        <color theme="1"/>
        <rFont val="Arial"/>
        <family val="2"/>
      </rPr>
      <t>jt</t>
    </r>
  </si>
  <si>
    <t>ALF</t>
  </si>
  <si>
    <t>JT*</t>
  </si>
  <si>
    <r>
      <t>f</t>
    </r>
    <r>
      <rPr>
        <b/>
        <i/>
        <vertAlign val="subscript"/>
        <sz val="11"/>
        <color theme="1"/>
        <rFont val="Arial"/>
        <family val="2"/>
      </rPr>
      <t>yb</t>
    </r>
  </si>
  <si>
    <t>t</t>
  </si>
  <si>
    <t>* Interior=0, and Exterior = 1</t>
  </si>
  <si>
    <r>
      <rPr>
        <b/>
        <i/>
        <sz val="11"/>
        <color theme="1"/>
        <rFont val="Symbol"/>
        <family val="1"/>
        <charset val="2"/>
      </rPr>
      <t>r</t>
    </r>
    <r>
      <rPr>
        <b/>
        <i/>
        <vertAlign val="subscript"/>
        <sz val="11"/>
        <color theme="1"/>
        <rFont val="Arial"/>
        <family val="2"/>
      </rPr>
      <t>b</t>
    </r>
  </si>
  <si>
    <t>Definitions</t>
  </si>
  <si>
    <r>
      <t>h</t>
    </r>
    <r>
      <rPr>
        <b/>
        <i/>
        <vertAlign val="subscript"/>
        <sz val="11"/>
        <color theme="1"/>
        <rFont val="Arial"/>
        <family val="2"/>
      </rPr>
      <t>b</t>
    </r>
  </si>
  <si>
    <r>
      <rPr>
        <b/>
        <i/>
        <sz val="12"/>
        <color theme="5"/>
        <rFont val="Symbol"/>
        <family val="1"/>
        <charset val="2"/>
      </rPr>
      <t>t</t>
    </r>
    <r>
      <rPr>
        <b/>
        <i/>
        <vertAlign val="subscript"/>
        <sz val="12"/>
        <color theme="5"/>
        <rFont val="Arial"/>
        <family val="2"/>
      </rPr>
      <t>pred</t>
    </r>
  </si>
  <si>
    <t>Concrete compressive strength</t>
  </si>
  <si>
    <t>(Suwal and Guner, 2023b)</t>
  </si>
  <si>
    <t>Joint transverse reinforcement yield strength</t>
  </si>
  <si>
    <r>
      <t>b</t>
    </r>
    <r>
      <rPr>
        <b/>
        <i/>
        <vertAlign val="subscript"/>
        <sz val="11"/>
        <color theme="1"/>
        <rFont val="Arial"/>
        <family val="2"/>
      </rPr>
      <t>b</t>
    </r>
  </si>
  <si>
    <t xml:space="preserve">Joint transverse reinforcement ratio </t>
  </si>
  <si>
    <t>Beam longitudinal reinforcement yield strength</t>
  </si>
  <si>
    <r>
      <t>f</t>
    </r>
    <r>
      <rPr>
        <b/>
        <i/>
        <vertAlign val="subscript"/>
        <sz val="11"/>
        <color theme="1"/>
        <rFont val="Arial"/>
        <family val="2"/>
      </rPr>
      <t>yc</t>
    </r>
  </si>
  <si>
    <t>Beam longitudinal reinforcement ratio</t>
  </si>
  <si>
    <r>
      <t>Compute the equivalient moment (</t>
    </r>
    <r>
      <rPr>
        <b/>
        <i/>
        <u/>
        <sz val="11"/>
        <color theme="1"/>
        <rFont val="Arial"/>
        <family val="2"/>
      </rPr>
      <t>M</t>
    </r>
    <r>
      <rPr>
        <b/>
        <u/>
        <sz val="11"/>
        <color theme="1"/>
        <rFont val="Arial"/>
        <family val="2"/>
      </rPr>
      <t>)</t>
    </r>
  </si>
  <si>
    <t>(Suwal and Guner, 2023a)</t>
  </si>
  <si>
    <t>Beam depth</t>
  </si>
  <si>
    <r>
      <rPr>
        <b/>
        <i/>
        <sz val="11"/>
        <color theme="1"/>
        <rFont val="Symbol"/>
        <family val="1"/>
        <charset val="2"/>
      </rPr>
      <t>r</t>
    </r>
    <r>
      <rPr>
        <b/>
        <i/>
        <vertAlign val="subscript"/>
        <sz val="11"/>
        <color theme="1"/>
        <rFont val="Arial"/>
        <family val="2"/>
      </rPr>
      <t>c</t>
    </r>
  </si>
  <si>
    <t>Beam width</t>
  </si>
  <si>
    <r>
      <t>L</t>
    </r>
    <r>
      <rPr>
        <b/>
        <i/>
        <vertAlign val="subscript"/>
        <sz val="11"/>
        <color theme="1"/>
        <rFont val="Arial"/>
        <family val="2"/>
      </rPr>
      <t>b</t>
    </r>
  </si>
  <si>
    <t>Column longitudinal reinforcement yield strength</t>
  </si>
  <si>
    <r>
      <t>h</t>
    </r>
    <r>
      <rPr>
        <b/>
        <i/>
        <vertAlign val="subscript"/>
        <sz val="11"/>
        <color theme="1"/>
        <rFont val="Arial"/>
        <family val="2"/>
      </rPr>
      <t>c</t>
    </r>
  </si>
  <si>
    <r>
      <t>L</t>
    </r>
    <r>
      <rPr>
        <b/>
        <i/>
        <vertAlign val="subscript"/>
        <sz val="11"/>
        <color theme="1"/>
        <rFont val="Arial"/>
        <family val="2"/>
      </rPr>
      <t>c</t>
    </r>
  </si>
  <si>
    <t>Column longitudinal reinforcement ratio</t>
  </si>
  <si>
    <t>Column depth</t>
  </si>
  <si>
    <r>
      <t>b</t>
    </r>
    <r>
      <rPr>
        <b/>
        <i/>
        <vertAlign val="subscript"/>
        <sz val="11"/>
        <color theme="1"/>
        <rFont val="Arial"/>
        <family val="2"/>
      </rPr>
      <t>c</t>
    </r>
  </si>
  <si>
    <t>M</t>
  </si>
  <si>
    <t>kNm</t>
  </si>
  <si>
    <t>(Celik and Ellingwood, 2008)</t>
  </si>
  <si>
    <t>Column width</t>
  </si>
  <si>
    <r>
      <t>Axial load factor (P/f</t>
    </r>
    <r>
      <rPr>
        <i/>
        <vertAlign val="subscript"/>
        <sz val="11"/>
        <color theme="1" tint="4.9989318521683403E-2"/>
        <rFont val="Arial"/>
        <family val="2"/>
      </rPr>
      <t>c</t>
    </r>
    <r>
      <rPr>
        <i/>
        <sz val="11"/>
        <color theme="1" tint="4.9989318521683403E-2"/>
        <rFont val="Arial"/>
        <family val="2"/>
      </rPr>
      <t>b</t>
    </r>
    <r>
      <rPr>
        <i/>
        <vertAlign val="subscript"/>
        <sz val="11"/>
        <color theme="1" tint="4.9989318521683403E-2"/>
        <rFont val="Arial"/>
        <family val="2"/>
      </rPr>
      <t>c</t>
    </r>
    <r>
      <rPr>
        <i/>
        <sz val="11"/>
        <color theme="1" tint="4.9989318521683403E-2"/>
        <rFont val="Arial"/>
        <family val="2"/>
      </rPr>
      <t>h</t>
    </r>
    <r>
      <rPr>
        <i/>
        <vertAlign val="subscript"/>
        <sz val="11"/>
        <color theme="1" tint="4.9989318521683403E-2"/>
        <rFont val="Arial"/>
        <family val="2"/>
      </rPr>
      <t>c</t>
    </r>
    <r>
      <rPr>
        <i/>
        <sz val="11"/>
        <color theme="1" tint="4.9989318521683403E-2"/>
        <rFont val="Arial"/>
        <family val="2"/>
      </rPr>
      <t>)</t>
    </r>
  </si>
  <si>
    <t>JT</t>
  </si>
  <si>
    <t>Joint type (=0 for interior, =1 for exterior joint)</t>
  </si>
  <si>
    <t>Shear strength</t>
  </si>
  <si>
    <t>Final Output</t>
  </si>
  <si>
    <t>Equivalent moment</t>
  </si>
  <si>
    <t>Points</t>
  </si>
  <si>
    <r>
      <rPr>
        <b/>
        <i/>
        <sz val="11"/>
        <color theme="1" tint="4.9989318521683403E-2"/>
        <rFont val="Symbol"/>
        <family val="1"/>
        <charset val="2"/>
      </rPr>
      <t>t</t>
    </r>
    <r>
      <rPr>
        <b/>
        <sz val="11"/>
        <color theme="1" tint="4.9989318521683403E-2"/>
        <rFont val="Symbol"/>
        <family val="1"/>
        <charset val="2"/>
      </rPr>
      <t xml:space="preserve"> </t>
    </r>
    <r>
      <rPr>
        <b/>
        <sz val="11"/>
        <color theme="1" tint="4.9989318521683403E-2"/>
        <rFont val="Arial"/>
        <family val="2"/>
      </rPr>
      <t>(MPa)</t>
    </r>
  </si>
  <si>
    <t>g</t>
  </si>
  <si>
    <r>
      <rPr>
        <b/>
        <i/>
        <sz val="11"/>
        <color theme="1" tint="4.9989318521683403E-2"/>
        <rFont val="Arial"/>
        <family val="2"/>
      </rPr>
      <t>M</t>
    </r>
    <r>
      <rPr>
        <b/>
        <sz val="11"/>
        <color theme="1" tint="4.9989318521683403E-2"/>
        <rFont val="Arial"/>
        <family val="2"/>
      </rPr>
      <t xml:space="preserve"> (kNm)</t>
    </r>
  </si>
  <si>
    <t>q</t>
  </si>
  <si>
    <r>
      <t>L</t>
    </r>
    <r>
      <rPr>
        <i/>
        <vertAlign val="subscript"/>
        <sz val="11"/>
        <color theme="1"/>
        <rFont val="Arial"/>
        <family val="2"/>
      </rPr>
      <t>b</t>
    </r>
  </si>
  <si>
    <t>Span of beam between points of contraflexure</t>
  </si>
  <si>
    <t>Origin (O)</t>
  </si>
  <si>
    <r>
      <t>L</t>
    </r>
    <r>
      <rPr>
        <i/>
        <vertAlign val="subscript"/>
        <sz val="11"/>
        <color theme="1"/>
        <rFont val="Arial"/>
        <family val="2"/>
      </rPr>
      <t>c</t>
    </r>
  </si>
  <si>
    <t>Span of column between points of contraflexure</t>
  </si>
  <si>
    <t>Cracking (A)</t>
  </si>
  <si>
    <t>(Anderson et al., 2008))</t>
  </si>
  <si>
    <t>P</t>
  </si>
  <si>
    <t>Axial load applied to column</t>
  </si>
  <si>
    <t>Yield (B)</t>
  </si>
  <si>
    <t>Shear strain</t>
  </si>
  <si>
    <t>Maximum (C)</t>
  </si>
  <si>
    <t>(Jeon et al., 2013)</t>
  </si>
  <si>
    <t>Rotation</t>
  </si>
  <si>
    <t>Residual (D)</t>
  </si>
  <si>
    <r>
      <t>t</t>
    </r>
    <r>
      <rPr>
        <i/>
        <vertAlign val="subscript"/>
        <sz val="11"/>
        <color theme="1"/>
        <rFont val="Arial"/>
        <family val="2"/>
      </rPr>
      <t>pred</t>
    </r>
  </si>
  <si>
    <t>Predicted shear strength</t>
  </si>
  <si>
    <t>References:</t>
  </si>
  <si>
    <r>
      <rPr>
        <b/>
        <sz val="11"/>
        <color theme="1"/>
        <rFont val="Arial"/>
        <family val="2"/>
      </rPr>
      <t xml:space="preserve">1. </t>
    </r>
    <r>
      <rPr>
        <sz val="11"/>
        <color theme="1"/>
        <rFont val="Arial"/>
        <family val="2"/>
      </rPr>
      <t xml:space="preserve">Suwal, N. and Guner, S. (2023b) “Plastic hinge modeling of beam-column joints using Artificial Neural Networks,” </t>
    </r>
    <r>
      <rPr>
        <i/>
        <sz val="11"/>
        <color theme="1"/>
        <rFont val="Arial"/>
        <family val="2"/>
      </rPr>
      <t>Engineering Structures</t>
    </r>
    <r>
      <rPr>
        <sz val="11"/>
        <color theme="1"/>
        <rFont val="Arial"/>
        <family val="2"/>
      </rPr>
      <t xml:space="preserve"> (submitted).</t>
    </r>
  </si>
  <si>
    <r>
      <rPr>
        <b/>
        <sz val="11"/>
        <color theme="1"/>
        <rFont val="Arial"/>
        <family val="2"/>
      </rPr>
      <t xml:space="preserve">2. </t>
    </r>
    <r>
      <rPr>
        <sz val="11"/>
        <color theme="1"/>
        <rFont val="Arial"/>
        <family val="2"/>
      </rPr>
      <t xml:space="preserve">Suwal, N. and Guner, S. (2023a) “Nonlinear modeling of beam-column joints in forensic analysis of concrete buildings,” </t>
    </r>
    <r>
      <rPr>
        <i/>
        <sz val="11"/>
        <color theme="1"/>
        <rFont val="Arial"/>
        <family val="2"/>
      </rPr>
      <t>Computers and Concrete</t>
    </r>
    <r>
      <rPr>
        <sz val="11"/>
        <color theme="1"/>
        <rFont val="Arial"/>
        <family val="2"/>
      </rPr>
      <t xml:space="preserve"> (accepted; in press).</t>
    </r>
  </si>
  <si>
    <r>
      <rPr>
        <b/>
        <sz val="11"/>
        <color theme="1"/>
        <rFont val="Arial"/>
        <family val="2"/>
      </rPr>
      <t>3.</t>
    </r>
    <r>
      <rPr>
        <sz val="11"/>
        <color theme="1"/>
        <rFont val="Arial"/>
        <family val="2"/>
      </rPr>
      <t xml:space="preserve"> Celik, O.C. and Ellingwood, B.R. (2008), "Modeling beam-column joints in fragility assessment of gravity load designed reinforced concrete frames,"</t>
    </r>
    <r>
      <rPr>
        <i/>
        <sz val="11"/>
        <color theme="1"/>
        <rFont val="Arial"/>
        <family val="2"/>
      </rPr>
      <t xml:space="preserve"> Journal of Earthquake Engineering</t>
    </r>
    <r>
      <rPr>
        <sz val="11"/>
        <color theme="1"/>
        <rFont val="Arial"/>
        <family val="2"/>
      </rPr>
      <t xml:space="preserve">, 12(3), pp. 357–381. </t>
    </r>
  </si>
  <si>
    <r>
      <rPr>
        <b/>
        <sz val="11"/>
        <color theme="1"/>
        <rFont val="Arial"/>
        <family val="2"/>
      </rPr>
      <t xml:space="preserve">4. </t>
    </r>
    <r>
      <rPr>
        <sz val="11"/>
        <color theme="1"/>
        <rFont val="Arial"/>
        <family val="2"/>
      </rPr>
      <t xml:space="preserve">Anderson, M., Lehman, D., and Stanton, J. (2008), "A cyclic shear stress-strain model for joints without transverse reinforcement," </t>
    </r>
    <r>
      <rPr>
        <i/>
        <sz val="11"/>
        <color theme="1"/>
        <rFont val="Arial"/>
        <family val="2"/>
      </rPr>
      <t>Engineering Structures</t>
    </r>
    <r>
      <rPr>
        <sz val="11"/>
        <color theme="1"/>
        <rFont val="Arial"/>
        <family val="2"/>
      </rPr>
      <t xml:space="preserve">, 30(4), pp. 941–954. </t>
    </r>
  </si>
  <si>
    <r>
      <rPr>
        <b/>
        <sz val="11"/>
        <rFont val="Arial"/>
        <family val="2"/>
      </rPr>
      <t xml:space="preserve">5. </t>
    </r>
    <r>
      <rPr>
        <sz val="11"/>
        <color theme="1"/>
        <rFont val="Arial"/>
        <family val="2"/>
      </rPr>
      <t xml:space="preserve"> Jeon, J.S. (2013), "Aftershock vulnerability assessment of damaged reinforced concrete buildings in California," Ph.D. Dissertation, Georgia Institute of Technology, Atlanta.</t>
    </r>
  </si>
  <si>
    <t>Figure: Sketches of specimens used in the training of the ANN: (a) interior and (b) exterior</t>
  </si>
  <si>
    <t>.</t>
  </si>
  <si>
    <t>Weights and Biases</t>
  </si>
  <si>
    <t>Hidden Layer Neurons (N)</t>
  </si>
  <si>
    <t>N1</t>
  </si>
  <si>
    <t>N2</t>
  </si>
  <si>
    <t>N3</t>
  </si>
  <si>
    <t>N4</t>
  </si>
  <si>
    <t>N5</t>
  </si>
  <si>
    <t>N6</t>
  </si>
  <si>
    <t>N7</t>
  </si>
  <si>
    <t>N8</t>
  </si>
  <si>
    <t>N9</t>
  </si>
  <si>
    <t>N10</t>
  </si>
  <si>
    <t>N11</t>
  </si>
  <si>
    <t>N12</t>
  </si>
  <si>
    <t>N13</t>
  </si>
  <si>
    <t>N14</t>
  </si>
  <si>
    <t>N15</t>
  </si>
  <si>
    <t>N16</t>
  </si>
  <si>
    <t>N17</t>
  </si>
  <si>
    <t>N18</t>
  </si>
  <si>
    <t>N19</t>
  </si>
  <si>
    <t>N20</t>
  </si>
  <si>
    <t>N21</t>
  </si>
  <si>
    <t>N22</t>
  </si>
  <si>
    <t>N23</t>
  </si>
  <si>
    <t>N24</t>
  </si>
  <si>
    <t>N25</t>
  </si>
  <si>
    <t>N26</t>
  </si>
  <si>
    <t>N27</t>
  </si>
  <si>
    <t>Hidden Layer Weights (w)</t>
  </si>
  <si>
    <t>Hidden Layer Bias (b)</t>
  </si>
  <si>
    <t>Output Layer Weights (w)</t>
  </si>
  <si>
    <t>Output Layer Bias (b)</t>
  </si>
  <si>
    <t>Note: These values of weights and biases are established during the training of the Artificial Neural Network (ANN). The user should not make any changes to these values.</t>
  </si>
  <si>
    <t>Please use the following text for citing this spreadhseet:</t>
  </si>
  <si>
    <t>Suwal, N. and Guner, S. (2023) “Beam-column joint hinge generator using an artificial neural network,” Excel spreadsheet, Department of Civil and Environmental Engineering, University of Toledo, OH, USA. &lt;https://www.utoledo.edu/engineering/faculty/serhan-guner/docs/8S-ANNJointHingeGenerator.xlsx&gt;</t>
  </si>
  <si>
    <t>Also see the User Bulletin prepared for this spreasheet.</t>
  </si>
  <si>
    <t>Suwal, N. and Guner, S. (2023) “User Bulletin 11: Joint Hinge Generator Spreadsheet using an Artificial Neural Network,” Documentation, 6 pp. &lt;https://www.utoledo.edu/engineering/faculty/serhan-guner/docs/B11_ANNJointHingeGenerator.pdf&gt;</t>
  </si>
  <si>
    <t>This spreadsheet is programmed by Nirmala Suwal as a part of a research project supervised by Dr. Serhan Guner.</t>
  </si>
  <si>
    <t>Copyright © 2023</t>
  </si>
  <si>
    <t>Version 1.0</t>
  </si>
  <si>
    <t>Suwal, N. and Guner, S. (2023) “Beam-column joint hinge generator for shear and bond slip behaviors,” Excel spreadsheet, Department of Civil and Environmental Engineering, University of Toledo, OH, USA. &lt;https://www.utoledo.edu/engineering/faculty/serhan-guner/docs/7S-JointHingeGenerator.xlsx&gt;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</si>
</sst>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56">
    <font>
      <sz val="11"/>
      <color theme="1"/>
      <name val="Calibri"/>
      <family val="2"/>
      <scheme val="minor"/>
    </font>
    <font>
      <sz val="11"/>
      <color theme="1"/>
      <name val="Calibri"/>
      <family val="2"/>
      <scheme val="minor"/>
    </font>
    <font>
      <sz val="8"/>
      <name val="Calibri"/>
      <family val="2"/>
      <scheme val="minor"/>
    </font>
    <font>
      <i/>
      <sz val="11"/>
      <color theme="1"/>
      <name val="Symbol"/>
      <family val="1"/>
      <charset val="2"/>
    </font>
    <font>
      <sz val="11"/>
      <color theme="1"/>
      <name val="Arial"/>
      <family val="2"/>
    </font>
    <font>
      <b/>
      <sz val="11"/>
      <color theme="1"/>
      <name val="Arial"/>
      <family val="2"/>
    </font>
    <font>
      <sz val="11"/>
      <color theme="0"/>
      <name val="Arial"/>
      <family val="2"/>
    </font>
    <font>
      <sz val="12"/>
      <color theme="0"/>
      <name val="Arial"/>
      <family val="2"/>
    </font>
    <font>
      <i/>
      <sz val="11"/>
      <color theme="1"/>
      <name val="Arial"/>
      <family val="2"/>
    </font>
    <font>
      <i/>
      <vertAlign val="subscript"/>
      <sz val="11"/>
      <color theme="1"/>
      <name val="Arial"/>
      <family val="2"/>
    </font>
    <font>
      <i/>
      <sz val="11"/>
      <color theme="1"/>
      <name val="Arial"/>
      <family val="1"/>
      <charset val="2"/>
    </font>
    <font>
      <b/>
      <i/>
      <sz val="11"/>
      <color theme="1"/>
      <name val="Arial"/>
      <family val="2"/>
    </font>
    <font>
      <b/>
      <i/>
      <vertAlign val="subscript"/>
      <sz val="11"/>
      <color theme="1"/>
      <name val="Arial"/>
      <family val="2"/>
    </font>
    <font>
      <b/>
      <i/>
      <sz val="11"/>
      <color theme="1"/>
      <name val="Arial"/>
      <family val="1"/>
      <charset val="2"/>
    </font>
    <font>
      <b/>
      <i/>
      <sz val="11"/>
      <color theme="1"/>
      <name val="Symbol"/>
      <family val="1"/>
      <charset val="2"/>
    </font>
    <font>
      <b/>
      <sz val="11"/>
      <color rgb="FF0070C0"/>
      <name val="Arial"/>
      <family val="2"/>
    </font>
    <font>
      <b/>
      <sz val="12"/>
      <color rgb="FF0070C0"/>
      <name val="Arial"/>
      <family val="2"/>
    </font>
    <font>
      <b/>
      <sz val="11"/>
      <color rgb="FF00B050"/>
      <name val="Arial"/>
      <family val="2"/>
    </font>
    <font>
      <b/>
      <sz val="11"/>
      <color theme="5"/>
      <name val="Arial"/>
      <family val="2"/>
    </font>
    <font>
      <sz val="10"/>
      <color theme="1"/>
      <name val="Arial"/>
      <family val="2"/>
    </font>
    <font>
      <sz val="12"/>
      <color theme="0"/>
      <name val="Symbol"/>
      <family val="1"/>
      <charset val="2"/>
    </font>
    <font>
      <sz val="11"/>
      <color theme="1" tint="4.9989318521683403E-2"/>
      <name val="Arial"/>
      <family val="2"/>
    </font>
    <font>
      <b/>
      <sz val="11"/>
      <color theme="1" tint="4.9989318521683403E-2"/>
      <name val="Arial"/>
      <family val="2"/>
    </font>
    <font>
      <b/>
      <sz val="12"/>
      <color theme="1" tint="4.9989318521683403E-2"/>
      <name val="Arial"/>
      <family val="2"/>
    </font>
    <font>
      <b/>
      <sz val="11"/>
      <color theme="1" tint="4.9989318521683403E-2"/>
      <name val="Symbol"/>
      <family val="1"/>
      <charset val="2"/>
    </font>
    <font>
      <b/>
      <u/>
      <sz val="11"/>
      <color theme="1"/>
      <name val="Arial"/>
      <family val="2"/>
    </font>
    <font>
      <b/>
      <i/>
      <sz val="12"/>
      <color theme="5"/>
      <name val="Arial"/>
      <family val="1"/>
      <charset val="2"/>
    </font>
    <font>
      <b/>
      <i/>
      <sz val="12"/>
      <color theme="5"/>
      <name val="Symbol"/>
      <family val="1"/>
      <charset val="2"/>
    </font>
    <font>
      <b/>
      <i/>
      <vertAlign val="subscript"/>
      <sz val="12"/>
      <color theme="5"/>
      <name val="Arial"/>
      <family val="2"/>
    </font>
    <font>
      <b/>
      <sz val="9"/>
      <color indexed="81"/>
      <name val="Tahoma"/>
      <family val="2"/>
    </font>
    <font>
      <sz val="11"/>
      <color rgb="FF3399FF"/>
      <name val="Arial"/>
      <family val="2"/>
    </font>
    <font>
      <i/>
      <sz val="11"/>
      <color rgb="FF3399FF"/>
      <name val="Arial"/>
      <family val="2"/>
    </font>
    <font>
      <sz val="11"/>
      <color rgb="FFC00000"/>
      <name val="Arial"/>
      <family val="2"/>
    </font>
    <font>
      <i/>
      <sz val="11"/>
      <color rgb="FFC00000"/>
      <name val="Arial"/>
      <family val="2"/>
    </font>
    <font>
      <b/>
      <i/>
      <sz val="11"/>
      <color theme="1" tint="4.9989318521683403E-2"/>
      <name val="Symbol"/>
      <family val="1"/>
      <charset val="2"/>
    </font>
    <font>
      <sz val="11"/>
      <color theme="0"/>
      <name val="Calibri"/>
      <family val="2"/>
      <scheme val="minor"/>
    </font>
    <font>
      <b/>
      <sz val="15"/>
      <color theme="1"/>
      <name val="Arial"/>
      <family val="2"/>
    </font>
    <font>
      <b/>
      <sz val="12"/>
      <color theme="0"/>
      <name val="Calibri"/>
      <family val="2"/>
      <scheme val="minor"/>
    </font>
    <font>
      <sz val="12"/>
      <color theme="0"/>
      <name val="Calibri"/>
      <family val="2"/>
      <scheme val="minor"/>
    </font>
    <font>
      <sz val="11"/>
      <color theme="0"/>
      <name val="Calibri"/>
      <family val="2"/>
      <charset val="128"/>
      <scheme val="minor"/>
    </font>
    <font>
      <sz val="12"/>
      <color theme="1" tint="4.9989318521683403E-2"/>
      <name val="Arial"/>
      <family val="2"/>
    </font>
    <font>
      <b/>
      <i/>
      <u/>
      <sz val="11"/>
      <color theme="1"/>
      <name val="Arial"/>
      <family val="2"/>
    </font>
    <font>
      <b/>
      <i/>
      <sz val="11"/>
      <color theme="1" tint="4.9989318521683403E-2"/>
      <name val="Arial"/>
      <family val="2"/>
    </font>
    <font>
      <b/>
      <u/>
      <sz val="11"/>
      <color rgb="FF00B050"/>
      <name val="Arial"/>
      <family val="2"/>
    </font>
    <font>
      <b/>
      <u/>
      <sz val="11"/>
      <color theme="5"/>
      <name val="Arial"/>
      <family val="2"/>
    </font>
    <font>
      <b/>
      <sz val="11"/>
      <color rgb="FFFF0000"/>
      <name val="Arial"/>
      <family val="2"/>
    </font>
    <font>
      <sz val="11"/>
      <name val="Arial"/>
      <family val="2"/>
    </font>
    <font>
      <b/>
      <sz val="11"/>
      <name val="Arial"/>
      <family val="2"/>
    </font>
    <font>
      <b/>
      <i/>
      <sz val="12"/>
      <color theme="1" tint="4.9989318521683403E-2"/>
      <name val="Arial"/>
      <family val="1"/>
      <charset val="2"/>
    </font>
    <font>
      <i/>
      <sz val="11"/>
      <color theme="1" tint="4.9989318521683403E-2"/>
      <name val="Arial"/>
      <family val="2"/>
    </font>
    <font>
      <i/>
      <vertAlign val="subscript"/>
      <sz val="11"/>
      <color theme="1" tint="4.9989318521683403E-2"/>
      <name val="Arial"/>
      <family val="2"/>
    </font>
    <font>
      <sz val="9"/>
      <color indexed="81"/>
      <name val="Tahoma"/>
      <family val="2"/>
    </font>
    <font>
      <b/>
      <sz val="13"/>
      <color theme="1" tint="4.9989318521683403E-2"/>
      <name val="Arial"/>
      <family val="2"/>
    </font>
    <font>
      <sz val="11"/>
      <color rgb="FF000000"/>
      <name val="Arial"/>
      <family val="2"/>
    </font>
    <font>
      <sz val="10"/>
      <color theme="1" tint="4.9989318521683403E-2"/>
      <name val="Segoe UI"/>
      <family val="2"/>
    </font>
    <font>
      <sz val="12"/>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CCFF"/>
        <bgColor indexed="64"/>
      </patternFill>
    </fill>
    <fill>
      <patternFill patternType="solid">
        <fgColor rgb="FFCCFFCC"/>
        <bgColor indexed="64"/>
      </patternFill>
    </fill>
    <fill>
      <patternFill patternType="solid">
        <fgColor rgb="FFFF9966"/>
        <bgColor indexed="64"/>
      </patternFill>
    </fill>
    <fill>
      <patternFill patternType="solid">
        <fgColor theme="1" tint="4.9989318521683403E-2"/>
        <bgColor indexed="64"/>
      </patternFill>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70C0"/>
      </left>
      <right style="thin">
        <color rgb="FF0070C0"/>
      </right>
      <top style="thin">
        <color rgb="FF0070C0"/>
      </top>
      <bottom style="thin">
        <color rgb="FF0070C0"/>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0" fontId="4" fillId="2" borderId="0" xfId="0" applyFont="1" applyFill="1" applyAlignment="1">
      <alignment horizontal="center"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horizontal="left" vertical="center"/>
    </xf>
    <xf numFmtId="9" fontId="4" fillId="2" borderId="0" xfId="1"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6" fillId="2" borderId="0" xfId="0" applyFont="1" applyFill="1" applyAlignment="1">
      <alignment horizontal="center" vertical="center"/>
    </xf>
    <xf numFmtId="2" fontId="4" fillId="2" borderId="0" xfId="1" applyNumberFormat="1" applyFont="1" applyFill="1" applyAlignment="1">
      <alignment horizontal="center" vertical="center"/>
    </xf>
    <xf numFmtId="0" fontId="11" fillId="3" borderId="2" xfId="0" applyFont="1" applyFill="1" applyBorder="1" applyAlignment="1">
      <alignment horizontal="center" vertical="center"/>
    </xf>
    <xf numFmtId="0" fontId="13"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8" fillId="0" borderId="2" xfId="0" applyFont="1" applyBorder="1" applyAlignment="1">
      <alignment horizontal="center" vertical="center"/>
    </xf>
    <xf numFmtId="0" fontId="4" fillId="0" borderId="2" xfId="0" applyFont="1" applyBorder="1" applyAlignment="1">
      <alignment horizontal="center"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5" fillId="2" borderId="3"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5" fillId="7" borderId="4" xfId="0" applyFont="1" applyFill="1" applyBorder="1" applyAlignment="1">
      <alignment vertical="center"/>
    </xf>
    <xf numFmtId="0" fontId="8" fillId="3" borderId="2" xfId="0" applyFont="1" applyFill="1" applyBorder="1" applyAlignment="1">
      <alignment horizontal="center" vertical="center"/>
    </xf>
    <xf numFmtId="0" fontId="10"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3" fillId="3" borderId="2" xfId="0" applyFont="1" applyFill="1" applyBorder="1" applyAlignment="1">
      <alignment horizontal="center" vertical="center"/>
    </xf>
    <xf numFmtId="164" fontId="19" fillId="2" borderId="0" xfId="0" applyNumberFormat="1" applyFont="1" applyFill="1" applyAlignment="1">
      <alignment horizontal="center" vertical="center"/>
    </xf>
    <xf numFmtId="0" fontId="5"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vertical="center"/>
    </xf>
    <xf numFmtId="0" fontId="21" fillId="2" borderId="0" xfId="0" applyFont="1" applyFill="1" applyAlignment="1">
      <alignment horizontal="center" vertical="center"/>
    </xf>
    <xf numFmtId="0" fontId="21" fillId="2" borderId="1" xfId="0" applyFont="1" applyFill="1" applyBorder="1" applyAlignment="1">
      <alignment horizontal="center" vertical="center"/>
    </xf>
    <xf numFmtId="165" fontId="5" fillId="7" borderId="3" xfId="0" applyNumberFormat="1" applyFont="1" applyFill="1" applyBorder="1" applyAlignment="1">
      <alignment vertical="center"/>
    </xf>
    <xf numFmtId="165" fontId="21" fillId="2" borderId="17" xfId="0" applyNumberFormat="1" applyFont="1" applyFill="1" applyBorder="1" applyAlignment="1">
      <alignment horizontal="center" vertical="center"/>
    </xf>
    <xf numFmtId="165" fontId="21" fillId="2" borderId="6" xfId="0" applyNumberFormat="1" applyFont="1" applyFill="1" applyBorder="1" applyAlignment="1">
      <alignment horizontal="center" vertical="center"/>
    </xf>
    <xf numFmtId="165" fontId="21" fillId="2" borderId="0" xfId="0" applyNumberFormat="1" applyFont="1" applyFill="1" applyAlignment="1">
      <alignment vertical="center"/>
    </xf>
    <xf numFmtId="0" fontId="25" fillId="2" borderId="0" xfId="0" applyFont="1" applyFill="1" applyAlignment="1">
      <alignment vertical="center"/>
    </xf>
    <xf numFmtId="0" fontId="24" fillId="3" borderId="2" xfId="0" applyFont="1" applyFill="1" applyBorder="1" applyAlignment="1">
      <alignment horizontal="center" vertical="center"/>
    </xf>
    <xf numFmtId="0" fontId="22" fillId="3" borderId="2" xfId="0" applyFont="1" applyFill="1" applyBorder="1" applyAlignment="1">
      <alignment horizontal="center" vertical="center"/>
    </xf>
    <xf numFmtId="0" fontId="26" fillId="2" borderId="0" xfId="0" applyFont="1" applyFill="1" applyAlignment="1">
      <alignment horizontal="center" vertical="center"/>
    </xf>
    <xf numFmtId="165" fontId="21" fillId="2" borderId="17" xfId="1" applyNumberFormat="1" applyFont="1" applyFill="1" applyBorder="1" applyAlignment="1">
      <alignment horizontal="center" vertical="center"/>
    </xf>
    <xf numFmtId="0" fontId="13" fillId="2" borderId="0" xfId="0" applyFont="1" applyFill="1" applyAlignment="1">
      <alignment vertical="center"/>
    </xf>
    <xf numFmtId="165" fontId="5" fillId="2" borderId="0" xfId="0" applyNumberFormat="1" applyFont="1" applyFill="1" applyAlignment="1">
      <alignment horizontal="center" vertical="center"/>
    </xf>
    <xf numFmtId="2" fontId="4" fillId="2" borderId="0" xfId="1" applyNumberFormat="1" applyFont="1" applyFill="1" applyBorder="1" applyAlignment="1">
      <alignment horizontal="left" vertical="center"/>
    </xf>
    <xf numFmtId="0" fontId="30" fillId="2" borderId="0" xfId="0" applyFont="1" applyFill="1" applyAlignment="1">
      <alignment horizontal="center" vertical="center"/>
    </xf>
    <xf numFmtId="0" fontId="30" fillId="2" borderId="1" xfId="0" applyFont="1" applyFill="1" applyBorder="1" applyAlignment="1">
      <alignment horizontal="center" vertical="center"/>
    </xf>
    <xf numFmtId="0" fontId="31" fillId="2" borderId="13" xfId="0" applyFont="1" applyFill="1" applyBorder="1" applyAlignment="1">
      <alignment vertical="center"/>
    </xf>
    <xf numFmtId="0" fontId="32" fillId="2" borderId="0" xfId="0" applyFont="1" applyFill="1" applyAlignment="1">
      <alignment horizontal="center" vertical="center"/>
    </xf>
    <xf numFmtId="0" fontId="32" fillId="2" borderId="10"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11"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4" xfId="0" applyFont="1" applyFill="1" applyBorder="1" applyAlignment="1">
      <alignment horizontal="center" vertical="center"/>
    </xf>
    <xf numFmtId="0" fontId="4" fillId="7" borderId="0" xfId="0" applyFont="1" applyFill="1" applyAlignment="1">
      <alignment horizontal="left" vertical="center"/>
    </xf>
    <xf numFmtId="0" fontId="21" fillId="2" borderId="0" xfId="0" applyFont="1" applyFill="1"/>
    <xf numFmtId="0" fontId="35" fillId="8" borderId="0" xfId="0" applyFont="1" applyFill="1"/>
    <xf numFmtId="0" fontId="37" fillId="8" borderId="12" xfId="0" applyFont="1" applyFill="1" applyBorder="1"/>
    <xf numFmtId="0" fontId="35" fillId="8" borderId="8" xfId="0" applyFont="1" applyFill="1" applyBorder="1"/>
    <xf numFmtId="0" fontId="35" fillId="8" borderId="9" xfId="0" applyFont="1" applyFill="1" applyBorder="1"/>
    <xf numFmtId="0" fontId="6" fillId="8" borderId="0" xfId="0" applyFont="1" applyFill="1"/>
    <xf numFmtId="0" fontId="39" fillId="8" borderId="0" xfId="0" applyFont="1" applyFill="1"/>
    <xf numFmtId="0" fontId="5" fillId="2" borderId="14" xfId="0" applyFont="1" applyFill="1" applyBorder="1" applyAlignment="1">
      <alignment horizontal="left" vertical="center"/>
    </xf>
    <xf numFmtId="0" fontId="4" fillId="6" borderId="0" xfId="0" applyFont="1" applyFill="1" applyAlignment="1">
      <alignment horizontal="left" vertical="center"/>
    </xf>
    <xf numFmtId="0" fontId="6" fillId="2" borderId="0" xfId="0" applyFont="1" applyFill="1"/>
    <xf numFmtId="0" fontId="23" fillId="2" borderId="12" xfId="0" applyFont="1" applyFill="1" applyBorder="1"/>
    <xf numFmtId="0" fontId="21" fillId="2" borderId="8" xfId="0" applyFont="1" applyFill="1" applyBorder="1"/>
    <xf numFmtId="0" fontId="21" fillId="2" borderId="9" xfId="0" applyFont="1" applyFill="1" applyBorder="1"/>
    <xf numFmtId="166" fontId="4" fillId="0" borderId="2" xfId="1" applyNumberFormat="1" applyFont="1" applyFill="1" applyBorder="1" applyAlignment="1">
      <alignment horizontal="center" vertical="center"/>
    </xf>
    <xf numFmtId="165" fontId="4" fillId="0" borderId="2" xfId="0" applyNumberFormat="1" applyFont="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2" fillId="3" borderId="3" xfId="0" applyFont="1" applyFill="1" applyBorder="1" applyAlignment="1">
      <alignment horizontal="center" vertical="center"/>
    </xf>
    <xf numFmtId="0" fontId="25" fillId="2" borderId="0" xfId="0" applyFont="1" applyFill="1" applyAlignment="1">
      <alignment horizontal="center" vertical="center"/>
    </xf>
    <xf numFmtId="0" fontId="43" fillId="2" borderId="0" xfId="0" applyFont="1" applyFill="1" applyAlignment="1">
      <alignment horizontal="center" vertical="center"/>
    </xf>
    <xf numFmtId="0" fontId="44" fillId="2" borderId="0" xfId="0" applyFont="1" applyFill="1" applyAlignment="1">
      <alignment horizontal="center" vertical="center"/>
    </xf>
    <xf numFmtId="0" fontId="22" fillId="2" borderId="0" xfId="0" applyFont="1" applyFill="1"/>
    <xf numFmtId="0" fontId="21" fillId="2" borderId="0" xfId="0" applyFont="1" applyFill="1" applyAlignment="1" applyProtection="1">
      <alignment vertical="center" wrapText="1"/>
      <protection locked="0"/>
    </xf>
    <xf numFmtId="0" fontId="47" fillId="3" borderId="2" xfId="0" applyFont="1" applyFill="1" applyBorder="1" applyAlignment="1">
      <alignment horizontal="center" vertical="center"/>
    </xf>
    <xf numFmtId="0" fontId="33" fillId="2" borderId="13" xfId="0" applyFont="1" applyFill="1" applyBorder="1" applyAlignment="1">
      <alignment vertical="center"/>
    </xf>
    <xf numFmtId="0" fontId="33" fillId="2" borderId="0" xfId="0" applyFont="1" applyFill="1" applyAlignment="1">
      <alignment vertical="center"/>
    </xf>
    <xf numFmtId="0" fontId="22" fillId="5" borderId="2" xfId="0" applyFont="1" applyFill="1" applyBorder="1" applyAlignment="1">
      <alignment horizontal="center" vertical="center"/>
    </xf>
    <xf numFmtId="0" fontId="48" fillId="2" borderId="0" xfId="0" applyFont="1" applyFill="1" applyAlignment="1">
      <alignment horizontal="center" vertical="center"/>
    </xf>
    <xf numFmtId="165" fontId="5" fillId="2" borderId="0" xfId="0" applyNumberFormat="1" applyFont="1" applyFill="1" applyAlignment="1">
      <alignment vertical="center"/>
    </xf>
    <xf numFmtId="164" fontId="4" fillId="3" borderId="2" xfId="0" applyNumberFormat="1" applyFont="1" applyFill="1" applyBorder="1" applyAlignment="1">
      <alignment horizontal="center" vertical="center"/>
    </xf>
    <xf numFmtId="164" fontId="4" fillId="2" borderId="0" xfId="0" applyNumberFormat="1" applyFont="1" applyFill="1" applyAlignment="1">
      <alignment horizontal="center" vertical="center"/>
    </xf>
    <xf numFmtId="2" fontId="4" fillId="0" borderId="2" xfId="0" applyNumberFormat="1" applyFont="1" applyBorder="1" applyAlignment="1">
      <alignment horizontal="center" vertical="center"/>
    </xf>
    <xf numFmtId="2" fontId="4" fillId="3" borderId="2"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2" fontId="21" fillId="3" borderId="2" xfId="0" applyNumberFormat="1" applyFont="1" applyFill="1" applyBorder="1" applyAlignment="1">
      <alignment horizontal="center" vertical="center"/>
    </xf>
    <xf numFmtId="2" fontId="53" fillId="0" borderId="2" xfId="0" applyNumberFormat="1" applyFont="1" applyBorder="1" applyAlignment="1">
      <alignment horizontal="center" vertical="center"/>
    </xf>
    <xf numFmtId="0" fontId="53" fillId="2" borderId="0" xfId="0" applyFont="1" applyFill="1" applyAlignment="1">
      <alignment horizontal="center" vertical="center"/>
    </xf>
    <xf numFmtId="0" fontId="54" fillId="0" borderId="0" xfId="0" applyFont="1"/>
    <xf numFmtId="164" fontId="55" fillId="2" borderId="0" xfId="0" applyNumberFormat="1" applyFont="1" applyFill="1" applyAlignment="1">
      <alignment vertical="top"/>
    </xf>
    <xf numFmtId="0" fontId="46" fillId="0" borderId="2" xfId="0" applyFont="1" applyBorder="1" applyAlignment="1">
      <alignment horizontal="center" vertical="center"/>
    </xf>
    <xf numFmtId="0" fontId="5" fillId="6" borderId="2" xfId="0" applyFont="1" applyFill="1" applyBorder="1" applyAlignment="1" applyProtection="1">
      <alignment horizontal="center" vertical="center"/>
      <protection locked="0"/>
    </xf>
    <xf numFmtId="2" fontId="15" fillId="2" borderId="15" xfId="1" applyNumberFormat="1" applyFont="1" applyFill="1" applyBorder="1" applyAlignment="1" applyProtection="1">
      <alignment horizontal="center" vertical="center"/>
      <protection hidden="1"/>
    </xf>
    <xf numFmtId="2" fontId="15" fillId="2" borderId="0" xfId="1" applyNumberFormat="1" applyFont="1" applyFill="1" applyAlignment="1" applyProtection="1">
      <alignment horizontal="center" vertical="center"/>
      <protection hidden="1"/>
    </xf>
    <xf numFmtId="2" fontId="16" fillId="2" borderId="16" xfId="0" applyNumberFormat="1" applyFont="1" applyFill="1" applyBorder="1" applyAlignment="1" applyProtection="1">
      <alignment horizontal="center" vertical="center"/>
      <protection hidden="1"/>
    </xf>
    <xf numFmtId="2" fontId="15" fillId="2" borderId="16" xfId="0" applyNumberFormat="1" applyFont="1" applyFill="1" applyBorder="1" applyAlignment="1" applyProtection="1">
      <alignment horizontal="center" vertical="center"/>
      <protection hidden="1"/>
    </xf>
    <xf numFmtId="2" fontId="15" fillId="2" borderId="15" xfId="0" applyNumberFormat="1" applyFont="1" applyFill="1" applyBorder="1" applyAlignment="1" applyProtection="1">
      <alignment horizontal="center" vertical="center"/>
      <protection hidden="1"/>
    </xf>
    <xf numFmtId="0" fontId="47" fillId="6" borderId="2" xfId="0" applyFont="1" applyFill="1" applyBorder="1" applyAlignment="1" applyProtection="1">
      <alignment horizontal="center" vertical="center"/>
      <protection locked="0"/>
    </xf>
    <xf numFmtId="166" fontId="5" fillId="6" borderId="2" xfId="1" applyNumberFormat="1" applyFont="1" applyFill="1" applyBorder="1" applyAlignment="1" applyProtection="1">
      <alignment horizontal="center" vertical="center"/>
      <protection locked="0"/>
    </xf>
    <xf numFmtId="0" fontId="5" fillId="6" borderId="2" xfId="1" applyNumberFormat="1" applyFont="1" applyFill="1" applyBorder="1" applyAlignment="1" applyProtection="1">
      <alignment horizontal="center" vertical="center"/>
      <protection locked="0"/>
    </xf>
    <xf numFmtId="0" fontId="47" fillId="6" borderId="2" xfId="1" applyNumberFormat="1" applyFont="1" applyFill="1" applyBorder="1" applyAlignment="1" applyProtection="1">
      <alignment horizontal="center" vertical="center"/>
      <protection locked="0"/>
    </xf>
    <xf numFmtId="0" fontId="36" fillId="2" borderId="0" xfId="0" applyFont="1" applyFill="1" applyAlignment="1">
      <alignment horizontal="center" vertical="center"/>
    </xf>
    <xf numFmtId="0" fontId="49" fillId="2" borderId="3" xfId="0" applyFont="1" applyFill="1" applyBorder="1" applyAlignment="1">
      <alignment horizontal="left" vertical="center"/>
    </xf>
    <xf numFmtId="0" fontId="49" fillId="2" borderId="7" xfId="0" applyFont="1" applyFill="1" applyBorder="1" applyAlignment="1">
      <alignment horizontal="left" vertical="center"/>
    </xf>
    <xf numFmtId="0" fontId="49" fillId="2" borderId="4" xfId="0" applyFont="1" applyFill="1" applyBorder="1" applyAlignment="1">
      <alignment horizontal="left" vertical="center"/>
    </xf>
    <xf numFmtId="0" fontId="45" fillId="2" borderId="0" xfId="0" applyFont="1" applyFill="1" applyAlignment="1">
      <alignment horizontal="center" vertical="center"/>
    </xf>
    <xf numFmtId="0" fontId="5" fillId="5" borderId="3"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8" fillId="0" borderId="2" xfId="0" applyFont="1" applyBorder="1" applyAlignment="1">
      <alignment vertical="center"/>
    </xf>
    <xf numFmtId="0" fontId="49" fillId="0" borderId="2" xfId="0" applyFont="1" applyBorder="1" applyAlignme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9" fillId="0" borderId="2" xfId="0" applyFont="1" applyBorder="1" applyAlignment="1">
      <alignment horizontal="left" vertical="center"/>
    </xf>
    <xf numFmtId="0" fontId="8" fillId="2" borderId="3" xfId="0" applyFont="1" applyFill="1" applyBorder="1" applyAlignment="1">
      <alignment horizontal="left" vertical="center"/>
    </xf>
    <xf numFmtId="0" fontId="8" fillId="2" borderId="7" xfId="0" applyFont="1" applyFill="1" applyBorder="1" applyAlignment="1">
      <alignment horizontal="left" vertical="center"/>
    </xf>
    <xf numFmtId="0" fontId="8" fillId="2" borderId="4" xfId="0" applyFont="1" applyFill="1" applyBorder="1" applyAlignment="1">
      <alignment horizontal="left" vertical="center"/>
    </xf>
    <xf numFmtId="0" fontId="52" fillId="3" borderId="3" xfId="0" applyFont="1" applyFill="1" applyBorder="1" applyAlignment="1">
      <alignment horizontal="center" vertical="center"/>
    </xf>
    <xf numFmtId="0" fontId="52" fillId="3" borderId="7" xfId="0" applyFont="1" applyFill="1" applyBorder="1" applyAlignment="1">
      <alignment horizontal="center" vertical="center"/>
    </xf>
    <xf numFmtId="0" fontId="52" fillId="3" borderId="4" xfId="0" applyFont="1" applyFill="1" applyBorder="1" applyAlignment="1">
      <alignment horizontal="center" vertical="center"/>
    </xf>
    <xf numFmtId="164" fontId="55" fillId="2" borderId="0" xfId="0" applyNumberFormat="1" applyFont="1" applyFill="1" applyAlignment="1">
      <alignment horizontal="left" vertical="top"/>
    </xf>
    <xf numFmtId="164" fontId="4" fillId="3" borderId="2" xfId="0" applyNumberFormat="1" applyFont="1" applyFill="1" applyBorder="1" applyAlignment="1">
      <alignment horizontal="center" vertical="center" wrapText="1"/>
    </xf>
    <xf numFmtId="2" fontId="53" fillId="0" borderId="2" xfId="0" applyNumberFormat="1" applyFont="1" applyBorder="1" applyAlignment="1">
      <alignment horizontal="center" vertical="center"/>
    </xf>
    <xf numFmtId="164" fontId="36" fillId="2" borderId="0" xfId="0" applyNumberFormat="1" applyFont="1" applyFill="1" applyAlignment="1">
      <alignment horizontal="center" vertical="center"/>
    </xf>
    <xf numFmtId="164" fontId="36" fillId="2" borderId="10" xfId="0" applyNumberFormat="1" applyFont="1" applyFill="1" applyBorder="1" applyAlignment="1">
      <alignment horizontal="center" vertical="center"/>
    </xf>
    <xf numFmtId="164" fontId="4" fillId="3" borderId="3"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164" fontId="4" fillId="4" borderId="3" xfId="0" applyNumberFormat="1" applyFont="1" applyFill="1" applyBorder="1" applyAlignment="1">
      <alignment horizontal="center" vertical="center"/>
    </xf>
    <xf numFmtId="164" fontId="4" fillId="4" borderId="4" xfId="0" applyNumberFormat="1" applyFont="1" applyFill="1" applyBorder="1" applyAlignment="1">
      <alignment horizontal="center" vertical="center"/>
    </xf>
    <xf numFmtId="0" fontId="40" fillId="2" borderId="13" xfId="0" applyFont="1" applyFill="1" applyBorder="1" applyAlignment="1" applyProtection="1">
      <alignment horizontal="left" vertical="center" wrapText="1"/>
      <protection locked="0"/>
    </xf>
    <xf numFmtId="0" fontId="40" fillId="2" borderId="0" xfId="0" applyFont="1" applyFill="1" applyAlignment="1" applyProtection="1">
      <alignment horizontal="left" vertical="center" wrapText="1"/>
      <protection locked="0"/>
    </xf>
    <xf numFmtId="0" fontId="40" fillId="2" borderId="1" xfId="0" applyFont="1" applyFill="1" applyBorder="1" applyAlignment="1" applyProtection="1">
      <alignment horizontal="left" vertical="center" wrapText="1"/>
      <protection locked="0"/>
    </xf>
    <xf numFmtId="0" fontId="40" fillId="2" borderId="14" xfId="0" applyFont="1" applyFill="1" applyBorder="1" applyAlignment="1" applyProtection="1">
      <alignment horizontal="left" vertical="center" wrapText="1"/>
      <protection locked="0"/>
    </xf>
    <xf numFmtId="0" fontId="40" fillId="2" borderId="10" xfId="0" applyFont="1" applyFill="1" applyBorder="1" applyAlignment="1" applyProtection="1">
      <alignment horizontal="left" vertical="center" wrapText="1"/>
      <protection locked="0"/>
    </xf>
    <xf numFmtId="0" fontId="40" fillId="2" borderId="11" xfId="0" applyFont="1" applyFill="1" applyBorder="1" applyAlignment="1" applyProtection="1">
      <alignment horizontal="left" vertical="center" wrapText="1"/>
      <protection locked="0"/>
    </xf>
    <xf numFmtId="0" fontId="21" fillId="2" borderId="0" xfId="0" applyFont="1" applyFill="1" applyAlignment="1">
      <alignment horizontal="left" vertical="center" wrapText="1"/>
    </xf>
    <xf numFmtId="0" fontId="21" fillId="2" borderId="0" xfId="0" applyFont="1" applyFill="1" applyAlignment="1" applyProtection="1">
      <alignment horizontal="left" vertical="center" wrapText="1"/>
      <protection locked="0"/>
    </xf>
    <xf numFmtId="0" fontId="38" fillId="8" borderId="13" xfId="0" applyFont="1" applyFill="1" applyBorder="1" applyAlignment="1" applyProtection="1">
      <alignment horizontal="left" vertical="center" wrapText="1"/>
      <protection locked="0"/>
    </xf>
    <xf numFmtId="0" fontId="38" fillId="8" borderId="0" xfId="0" applyFont="1" applyFill="1" applyAlignment="1" applyProtection="1">
      <alignment horizontal="left" vertical="center" wrapText="1"/>
      <protection locked="0"/>
    </xf>
    <xf numFmtId="0" fontId="38" fillId="8" borderId="1" xfId="0" applyFont="1" applyFill="1" applyBorder="1" applyAlignment="1" applyProtection="1">
      <alignment horizontal="left" vertical="center" wrapText="1"/>
      <protection locked="0"/>
    </xf>
    <xf numFmtId="0" fontId="38" fillId="8" borderId="14" xfId="0" applyFont="1" applyFill="1" applyBorder="1" applyAlignment="1" applyProtection="1">
      <alignment horizontal="left" vertical="center" wrapText="1"/>
      <protection locked="0"/>
    </xf>
    <xf numFmtId="0" fontId="38" fillId="8" borderId="10" xfId="0" applyFont="1" applyFill="1" applyBorder="1" applyAlignment="1" applyProtection="1">
      <alignment horizontal="left" vertical="center" wrapText="1"/>
      <protection locked="0"/>
    </xf>
    <xf numFmtId="0" fontId="38" fillId="8" borderId="11" xfId="0" applyFont="1" applyFill="1" applyBorder="1" applyAlignment="1" applyProtection="1">
      <alignment horizontal="left" vertical="center" wrapText="1"/>
      <protection locked="0"/>
    </xf>
    <xf numFmtId="0" fontId="39" fillId="8" borderId="0" xfId="0"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1B192F"/>
      <color rgb="FF141224"/>
      <color rgb="FFFF9966"/>
      <color rgb="FFCCFFCC"/>
      <color rgb="FF3399FF"/>
      <color rgb="FF66CCFF"/>
      <color rgb="FFFFFFCC"/>
      <color rgb="FFFFCC99"/>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95000"/>
                    <a:lumOff val="5000"/>
                  </a:schemeClr>
                </a:solidFill>
                <a:latin typeface="Arial" panose="020B0604020202020204" pitchFamily="34" charset="0"/>
                <a:ea typeface="+mn-ea"/>
                <a:cs typeface="Arial" panose="020B0604020202020204" pitchFamily="34" charset="0"/>
              </a:defRPr>
            </a:pPr>
            <a:r>
              <a:rPr lang="en-US" sz="1100" b="1"/>
              <a:t>Shear stress-strain curve</a:t>
            </a:r>
          </a:p>
        </c:rich>
      </c:tx>
      <c:layout>
        <c:manualLayout>
          <c:xMode val="edge"/>
          <c:yMode val="edge"/>
          <c:x val="0.23824479565589213"/>
          <c:y val="3.2723818707532583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19050" cap="rnd">
              <a:solidFill>
                <a:schemeClr val="tx1">
                  <a:lumMod val="95000"/>
                  <a:lumOff val="5000"/>
                </a:schemeClr>
              </a:solidFill>
              <a:round/>
            </a:ln>
            <a:effectLst/>
          </c:spPr>
          <c:marker>
            <c:symbol val="circle"/>
            <c:size val="5"/>
            <c:spPr>
              <a:solidFill>
                <a:schemeClr val="tx1">
                  <a:lumMod val="95000"/>
                  <a:lumOff val="5000"/>
                </a:schemeClr>
              </a:solidFill>
              <a:ln w="9525">
                <a:solidFill>
                  <a:schemeClr val="tx1">
                    <a:lumMod val="95000"/>
                    <a:lumOff val="5000"/>
                  </a:schemeClr>
                </a:solidFill>
              </a:ln>
              <a:effectLst/>
            </c:spPr>
          </c:marker>
          <c:xVal>
            <c:numRef>
              <c:f>ANN!$T$38:$T$42</c:f>
              <c:numCache>
                <c:formatCode>General</c:formatCode>
                <c:ptCount val="5"/>
                <c:pt idx="0">
                  <c:v>0</c:v>
                </c:pt>
                <c:pt idx="1">
                  <c:v>4.2999999999999999E-4</c:v>
                </c:pt>
                <c:pt idx="2">
                  <c:v>6.0000000000000001E-3</c:v>
                </c:pt>
                <c:pt idx="3">
                  <c:v>0.02</c:v>
                </c:pt>
                <c:pt idx="4">
                  <c:v>0.185</c:v>
                </c:pt>
              </c:numCache>
            </c:numRef>
          </c:xVal>
          <c:yVal>
            <c:numRef>
              <c:f>ANN!$S$38:$S$42</c:f>
              <c:numCache>
                <c:formatCode>0.0</c:formatCode>
                <c:ptCount val="5"/>
                <c:pt idx="0">
                  <c:v>0</c:v>
                </c:pt>
                <c:pt idx="1">
                  <c:v>3.5855710842207547</c:v>
                </c:pt>
                <c:pt idx="2">
                  <c:v>7.2267164721615291</c:v>
                </c:pt>
                <c:pt idx="3">
                  <c:v>7.6070699706963465</c:v>
                </c:pt>
                <c:pt idx="4">
                  <c:v>1.5214139941392695</c:v>
                </c:pt>
              </c:numCache>
            </c:numRef>
          </c:yVal>
          <c:smooth val="0"/>
          <c:extLst>
            <c:ext xmlns:c16="http://schemas.microsoft.com/office/drawing/2014/chart" uri="{C3380CC4-5D6E-409C-BE32-E72D297353CC}">
              <c16:uniqueId val="{00000000-2AD6-480F-91E8-62473E2392D4}"/>
            </c:ext>
          </c:extLst>
        </c:ser>
        <c:dLbls>
          <c:showLegendKey val="0"/>
          <c:showVal val="0"/>
          <c:showCatName val="0"/>
          <c:showSerName val="0"/>
          <c:showPercent val="0"/>
          <c:showBubbleSize val="0"/>
        </c:dLbls>
        <c:axId val="962213087"/>
        <c:axId val="962217887"/>
      </c:scatterChart>
      <c:valAx>
        <c:axId val="96221308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r>
                  <a:rPr lang="en-US"/>
                  <a:t>Shear strain (</a:t>
                </a:r>
                <a:r>
                  <a:rPr lang="en-US" i="1">
                    <a:latin typeface="Symbol" panose="05050102010706020507" pitchFamily="18" charset="2"/>
                  </a:rPr>
                  <a:t>g</a:t>
                </a:r>
                <a:r>
                  <a:rPr lang="en-US"/>
                  <a:t>)</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crossAx val="962217887"/>
        <c:crosses val="autoZero"/>
        <c:crossBetween val="midCat"/>
      </c:valAx>
      <c:valAx>
        <c:axId val="9622178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r>
                  <a:rPr lang="en-US"/>
                  <a:t>Shear stress (</a:t>
                </a:r>
                <a:r>
                  <a:rPr lang="en-US" i="1">
                    <a:latin typeface="Symbol" panose="05050102010706020507" pitchFamily="18" charset="2"/>
                  </a:rPr>
                  <a:t>t</a:t>
                </a:r>
                <a:r>
                  <a:rPr lang="en-US"/>
                  <a:t>), MPa</a:t>
                </a:r>
              </a:p>
            </c:rich>
          </c:tx>
          <c:layout>
            <c:manualLayout>
              <c:xMode val="edge"/>
              <c:yMode val="edge"/>
              <c:x val="3.0290587333937573E-2"/>
              <c:y val="0.1615822983021935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crossAx val="96221308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lumMod val="95000"/>
              <a:lumOff val="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95000"/>
                    <a:lumOff val="5000"/>
                  </a:schemeClr>
                </a:solidFill>
                <a:latin typeface="Arial" panose="020B0604020202020204" pitchFamily="34" charset="0"/>
                <a:ea typeface="+mn-ea"/>
                <a:cs typeface="Arial" panose="020B0604020202020204" pitchFamily="34" charset="0"/>
              </a:defRPr>
            </a:pPr>
            <a:r>
              <a:rPr lang="en-US" sz="1100" b="1">
                <a:solidFill>
                  <a:sysClr val="windowText" lastClr="000000"/>
                </a:solidFill>
              </a:rPr>
              <a:t>Moment-rotation</a:t>
            </a:r>
            <a:r>
              <a:rPr lang="en-US" sz="1100" b="1"/>
              <a:t> curve</a:t>
            </a:r>
          </a:p>
        </c:rich>
      </c:tx>
      <c:layout>
        <c:manualLayout>
          <c:xMode val="edge"/>
          <c:yMode val="edge"/>
          <c:x val="0.26460004160311806"/>
          <c:y val="2.7499613850566665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spPr>
            <a:ln w="19050" cap="rnd">
              <a:solidFill>
                <a:schemeClr val="tx1">
                  <a:lumMod val="95000"/>
                  <a:lumOff val="5000"/>
                </a:schemeClr>
              </a:solidFill>
              <a:round/>
            </a:ln>
            <a:effectLst/>
          </c:spPr>
          <c:marker>
            <c:symbol val="circle"/>
            <c:size val="5"/>
            <c:spPr>
              <a:solidFill>
                <a:schemeClr val="tx1">
                  <a:lumMod val="95000"/>
                  <a:lumOff val="5000"/>
                </a:schemeClr>
              </a:solidFill>
              <a:ln w="9525">
                <a:solidFill>
                  <a:schemeClr val="tx1">
                    <a:lumMod val="95000"/>
                    <a:lumOff val="5000"/>
                  </a:schemeClr>
                </a:solidFill>
              </a:ln>
              <a:effectLst/>
            </c:spPr>
          </c:marker>
          <c:xVal>
            <c:numRef>
              <c:f>ANN!$V$38:$V$42</c:f>
              <c:numCache>
                <c:formatCode>General</c:formatCode>
                <c:ptCount val="5"/>
                <c:pt idx="0">
                  <c:v>0</c:v>
                </c:pt>
                <c:pt idx="1">
                  <c:v>4.2999999999999999E-4</c:v>
                </c:pt>
                <c:pt idx="2">
                  <c:v>6.0000000000000001E-3</c:v>
                </c:pt>
                <c:pt idx="3">
                  <c:v>0.02</c:v>
                </c:pt>
                <c:pt idx="4">
                  <c:v>0.185</c:v>
                </c:pt>
              </c:numCache>
            </c:numRef>
          </c:xVal>
          <c:yVal>
            <c:numRef>
              <c:f>ANN!$U$38:$U$42</c:f>
              <c:numCache>
                <c:formatCode>0.0</c:formatCode>
                <c:ptCount val="5"/>
                <c:pt idx="0">
                  <c:v>0</c:v>
                </c:pt>
                <c:pt idx="1">
                  <c:v>426.60261819475198</c:v>
                </c:pt>
                <c:pt idx="2">
                  <c:v>859.81733329525059</c:v>
                </c:pt>
                <c:pt idx="3">
                  <c:v>905.07087715289538</c:v>
                </c:pt>
                <c:pt idx="4">
                  <c:v>181.01417543057909</c:v>
                </c:pt>
              </c:numCache>
            </c:numRef>
          </c:yVal>
          <c:smooth val="0"/>
          <c:extLst>
            <c:ext xmlns:c16="http://schemas.microsoft.com/office/drawing/2014/chart" uri="{C3380CC4-5D6E-409C-BE32-E72D297353CC}">
              <c16:uniqueId val="{00000000-2AD6-480F-91E8-62473E2392D4}"/>
            </c:ext>
          </c:extLst>
        </c:ser>
        <c:dLbls>
          <c:showLegendKey val="0"/>
          <c:showVal val="0"/>
          <c:showCatName val="0"/>
          <c:showSerName val="0"/>
          <c:showPercent val="0"/>
          <c:showBubbleSize val="0"/>
        </c:dLbls>
        <c:axId val="962213087"/>
        <c:axId val="962217887"/>
      </c:scatterChart>
      <c:valAx>
        <c:axId val="96221308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r>
                  <a:rPr lang="en-US"/>
                  <a:t>Rotation (</a:t>
                </a:r>
                <a:r>
                  <a:rPr lang="en-US" i="1">
                    <a:latin typeface="Symbol" panose="05050102010706020507" pitchFamily="18" charset="2"/>
                  </a:rPr>
                  <a:t>q</a:t>
                </a:r>
                <a:r>
                  <a:rPr lang="en-US"/>
                  <a:t>)</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crossAx val="962217887"/>
        <c:crosses val="autoZero"/>
        <c:crossBetween val="midCat"/>
      </c:valAx>
      <c:valAx>
        <c:axId val="9622178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r>
                  <a:rPr lang="en-US"/>
                  <a:t>Moment (</a:t>
                </a:r>
                <a:r>
                  <a:rPr lang="en-US" i="1"/>
                  <a:t>M</a:t>
                </a:r>
                <a:r>
                  <a:rPr lang="en-US"/>
                  <a:t>), kNm</a:t>
                </a:r>
              </a:p>
            </c:rich>
          </c:tx>
          <c:layout>
            <c:manualLayout>
              <c:xMode val="edge"/>
              <c:yMode val="edge"/>
              <c:x val="2.0196808416168714E-2"/>
              <c:y val="0.1747282958713770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crossAx val="96221308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lumMod val="95000"/>
              <a:lumOff val="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102451</xdr:colOff>
      <xdr:row>43</xdr:row>
      <xdr:rowOff>175986</xdr:rowOff>
    </xdr:from>
    <xdr:to>
      <xdr:col>10</xdr:col>
      <xdr:colOff>424543</xdr:colOff>
      <xdr:row>67</xdr:row>
      <xdr:rowOff>114300</xdr:rowOff>
    </xdr:to>
    <xdr:grpSp>
      <xdr:nvGrpSpPr>
        <xdr:cNvPr id="42" name="Group 41">
          <a:extLst>
            <a:ext uri="{FF2B5EF4-FFF2-40B4-BE49-F238E27FC236}">
              <a16:creationId xmlns:a16="http://schemas.microsoft.com/office/drawing/2014/main" id="{F774009A-106E-4995-9DED-D129DEBAA807}"/>
            </a:ext>
          </a:extLst>
        </xdr:cNvPr>
        <xdr:cNvGrpSpPr/>
      </xdr:nvGrpSpPr>
      <xdr:grpSpPr>
        <a:xfrm>
          <a:off x="102451" y="8567057"/>
          <a:ext cx="7370592" cy="4238172"/>
          <a:chOff x="45721" y="7920830"/>
          <a:chExt cx="7229957" cy="4026043"/>
        </a:xfrm>
      </xdr:grpSpPr>
      <xdr:grpSp>
        <xdr:nvGrpSpPr>
          <xdr:cNvPr id="45" name="Group 44">
            <a:extLst>
              <a:ext uri="{FF2B5EF4-FFF2-40B4-BE49-F238E27FC236}">
                <a16:creationId xmlns:a16="http://schemas.microsoft.com/office/drawing/2014/main" id="{A6517456-DCF1-F046-D11D-3B6C6693979C}"/>
              </a:ext>
            </a:extLst>
          </xdr:cNvPr>
          <xdr:cNvGrpSpPr/>
        </xdr:nvGrpSpPr>
        <xdr:grpSpPr>
          <a:xfrm>
            <a:off x="45721" y="7920830"/>
            <a:ext cx="7229957" cy="4026043"/>
            <a:chOff x="45721" y="7920830"/>
            <a:chExt cx="7229957" cy="4026043"/>
          </a:xfrm>
        </xdr:grpSpPr>
        <xdr:pic>
          <xdr:nvPicPr>
            <xdr:cNvPr id="64" name="Picture 63">
              <a:extLst>
                <a:ext uri="{FF2B5EF4-FFF2-40B4-BE49-F238E27FC236}">
                  <a16:creationId xmlns:a16="http://schemas.microsoft.com/office/drawing/2014/main" id="{0D028494-0C37-88E1-247E-069359D89B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1" y="7920854"/>
              <a:ext cx="3795107" cy="4026019"/>
            </a:xfrm>
            <a:prstGeom prst="rect">
              <a:avLst/>
            </a:prstGeom>
          </xdr:spPr>
        </xdr:pic>
        <xdr:pic>
          <xdr:nvPicPr>
            <xdr:cNvPr id="65" name="Picture 64">
              <a:extLst>
                <a:ext uri="{FF2B5EF4-FFF2-40B4-BE49-F238E27FC236}">
                  <a16:creationId xmlns:a16="http://schemas.microsoft.com/office/drawing/2014/main" id="{127F5FB7-9DE1-E979-45AE-28C4DE2FEC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09505" y="7920830"/>
              <a:ext cx="3266173" cy="3993386"/>
            </a:xfrm>
            <a:prstGeom prst="rect">
              <a:avLst/>
            </a:prstGeom>
          </xdr:spPr>
        </xdr:pic>
        <xdr:cxnSp macro="">
          <xdr:nvCxnSpPr>
            <xdr:cNvPr id="66" name="Straight Arrow Connector 65">
              <a:extLst>
                <a:ext uri="{FF2B5EF4-FFF2-40B4-BE49-F238E27FC236}">
                  <a16:creationId xmlns:a16="http://schemas.microsoft.com/office/drawing/2014/main" id="{5F91168F-A840-26A3-ACC4-093A9D6C5004}"/>
                </a:ext>
              </a:extLst>
            </xdr:cNvPr>
            <xdr:cNvCxnSpPr>
              <a:endCxn id="60" idx="6"/>
            </xdr:cNvCxnSpPr>
          </xdr:nvCxnSpPr>
          <xdr:spPr>
            <a:xfrm flipH="1" flipV="1">
              <a:off x="1716347" y="9816456"/>
              <a:ext cx="689525" cy="4649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7" name="TextBox 66">
              <a:extLst>
                <a:ext uri="{FF2B5EF4-FFF2-40B4-BE49-F238E27FC236}">
                  <a16:creationId xmlns:a16="http://schemas.microsoft.com/office/drawing/2014/main" id="{1C264586-03A0-4922-EFB7-8354913FE39B}"/>
                </a:ext>
              </a:extLst>
            </xdr:cNvPr>
            <xdr:cNvSpPr txBox="1"/>
          </xdr:nvSpPr>
          <xdr:spPr>
            <a:xfrm>
              <a:off x="2153369" y="10293819"/>
              <a:ext cx="1188027" cy="320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i="1">
                  <a:solidFill>
                    <a:srgbClr val="FF0000"/>
                  </a:solidFill>
                  <a:latin typeface="Arial" panose="020B0604020202020204" pitchFamily="34" charset="0"/>
                  <a:cs typeface="Arial" panose="020B0604020202020204" pitchFamily="34" charset="0"/>
                </a:rPr>
                <a:t>Rotational Spring</a:t>
              </a:r>
            </a:p>
          </xdr:txBody>
        </xdr:sp>
        <xdr:sp macro="" textlink="">
          <xdr:nvSpPr>
            <xdr:cNvPr id="68" name="TextBox 67">
              <a:extLst>
                <a:ext uri="{FF2B5EF4-FFF2-40B4-BE49-F238E27FC236}">
                  <a16:creationId xmlns:a16="http://schemas.microsoft.com/office/drawing/2014/main" id="{885A25F3-9611-32E8-2710-85DBCCF1821A}"/>
                </a:ext>
              </a:extLst>
            </xdr:cNvPr>
            <xdr:cNvSpPr txBox="1"/>
          </xdr:nvSpPr>
          <xdr:spPr>
            <a:xfrm>
              <a:off x="5203167" y="10111924"/>
              <a:ext cx="1217231" cy="24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i="1">
                  <a:solidFill>
                    <a:srgbClr val="FF0000"/>
                  </a:solidFill>
                  <a:latin typeface="Arial" panose="020B0604020202020204" pitchFamily="34" charset="0"/>
                  <a:cs typeface="Arial" panose="020B0604020202020204" pitchFamily="34" charset="0"/>
                </a:rPr>
                <a:t>Rotational Spring</a:t>
              </a:r>
            </a:p>
          </xdr:txBody>
        </xdr:sp>
        <xdr:cxnSp macro="">
          <xdr:nvCxnSpPr>
            <xdr:cNvPr id="70" name="Straight Arrow Connector 69">
              <a:extLst>
                <a:ext uri="{FF2B5EF4-FFF2-40B4-BE49-F238E27FC236}">
                  <a16:creationId xmlns:a16="http://schemas.microsoft.com/office/drawing/2014/main" id="{1B35D8F6-0017-11D4-9758-3D66C922FA52}"/>
                </a:ext>
              </a:extLst>
            </xdr:cNvPr>
            <xdr:cNvCxnSpPr/>
          </xdr:nvCxnSpPr>
          <xdr:spPr>
            <a:xfrm flipH="1" flipV="1">
              <a:off x="4632832" y="9764241"/>
              <a:ext cx="638130" cy="3260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48" name="Group 47">
            <a:extLst>
              <a:ext uri="{FF2B5EF4-FFF2-40B4-BE49-F238E27FC236}">
                <a16:creationId xmlns:a16="http://schemas.microsoft.com/office/drawing/2014/main" id="{837532F0-54E9-0A37-9171-F76CB082B28B}"/>
              </a:ext>
            </a:extLst>
          </xdr:cNvPr>
          <xdr:cNvGrpSpPr/>
        </xdr:nvGrpSpPr>
        <xdr:grpSpPr>
          <a:xfrm>
            <a:off x="1624907" y="9770986"/>
            <a:ext cx="91440" cy="98770"/>
            <a:chOff x="4549334" y="9702756"/>
            <a:chExt cx="91440" cy="94507"/>
          </a:xfrm>
        </xdr:grpSpPr>
        <xdr:sp macro="" textlink="">
          <xdr:nvSpPr>
            <xdr:cNvPr id="60" name="Oval 59">
              <a:extLst>
                <a:ext uri="{FF2B5EF4-FFF2-40B4-BE49-F238E27FC236}">
                  <a16:creationId xmlns:a16="http://schemas.microsoft.com/office/drawing/2014/main" id="{593CAA3F-524B-F788-E8E3-966D9EC15913}"/>
                </a:ext>
              </a:extLst>
            </xdr:cNvPr>
            <xdr:cNvSpPr/>
          </xdr:nvSpPr>
          <xdr:spPr>
            <a:xfrm>
              <a:off x="4549334" y="9702756"/>
              <a:ext cx="91440" cy="94507"/>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sz="1200"/>
            </a:p>
          </xdr:txBody>
        </xdr:sp>
        <xdr:sp macro="" textlink="">
          <xdr:nvSpPr>
            <xdr:cNvPr id="63" name="Oval 62">
              <a:extLst>
                <a:ext uri="{FF2B5EF4-FFF2-40B4-BE49-F238E27FC236}">
                  <a16:creationId xmlns:a16="http://schemas.microsoft.com/office/drawing/2014/main" id="{85678090-58E6-7376-AF76-ECF099CB5F8D}"/>
                </a:ext>
              </a:extLst>
            </xdr:cNvPr>
            <xdr:cNvSpPr/>
          </xdr:nvSpPr>
          <xdr:spPr>
            <a:xfrm>
              <a:off x="4570652" y="9726478"/>
              <a:ext cx="45720" cy="45720"/>
            </a:xfrm>
            <a:prstGeom prst="ellipse">
              <a:avLst/>
            </a:prstGeom>
            <a:solidFill>
              <a:srgbClr val="FF00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sz="1200"/>
            </a:p>
          </xdr:txBody>
        </xdr:sp>
      </xdr:grpSp>
      <xdr:grpSp>
        <xdr:nvGrpSpPr>
          <xdr:cNvPr id="51" name="Group 50">
            <a:extLst>
              <a:ext uri="{FF2B5EF4-FFF2-40B4-BE49-F238E27FC236}">
                <a16:creationId xmlns:a16="http://schemas.microsoft.com/office/drawing/2014/main" id="{EBF4CC35-DA61-9A61-A25F-6FA1C2ABA94B}"/>
              </a:ext>
            </a:extLst>
          </xdr:cNvPr>
          <xdr:cNvGrpSpPr/>
        </xdr:nvGrpSpPr>
        <xdr:grpSpPr>
          <a:xfrm>
            <a:off x="4560260" y="9692772"/>
            <a:ext cx="91440" cy="94507"/>
            <a:chOff x="4546459" y="9701882"/>
            <a:chExt cx="91440" cy="94507"/>
          </a:xfrm>
        </xdr:grpSpPr>
        <xdr:sp macro="" textlink="">
          <xdr:nvSpPr>
            <xdr:cNvPr id="54" name="Oval 53">
              <a:extLst>
                <a:ext uri="{FF2B5EF4-FFF2-40B4-BE49-F238E27FC236}">
                  <a16:creationId xmlns:a16="http://schemas.microsoft.com/office/drawing/2014/main" id="{B40DA963-898C-4B04-B09B-47BA54C629AF}"/>
                </a:ext>
              </a:extLst>
            </xdr:cNvPr>
            <xdr:cNvSpPr/>
          </xdr:nvSpPr>
          <xdr:spPr>
            <a:xfrm>
              <a:off x="4546459" y="9701882"/>
              <a:ext cx="91440" cy="94507"/>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sz="1200"/>
            </a:p>
          </xdr:txBody>
        </xdr:sp>
        <xdr:sp macro="" textlink="">
          <xdr:nvSpPr>
            <xdr:cNvPr id="57" name="Oval 56">
              <a:extLst>
                <a:ext uri="{FF2B5EF4-FFF2-40B4-BE49-F238E27FC236}">
                  <a16:creationId xmlns:a16="http://schemas.microsoft.com/office/drawing/2014/main" id="{B9DEDC06-5820-DE04-0FC9-520F37964A18}"/>
                </a:ext>
              </a:extLst>
            </xdr:cNvPr>
            <xdr:cNvSpPr/>
          </xdr:nvSpPr>
          <xdr:spPr>
            <a:xfrm>
              <a:off x="4570652" y="9726478"/>
              <a:ext cx="45720" cy="45720"/>
            </a:xfrm>
            <a:prstGeom prst="ellipse">
              <a:avLst/>
            </a:prstGeom>
            <a:solidFill>
              <a:srgbClr val="FF00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sz="1200"/>
            </a:p>
          </xdr:txBody>
        </xdr:sp>
      </xdr:grpSp>
    </xdr:grpSp>
    <xdr:clientData/>
  </xdr:twoCellAnchor>
  <xdr:twoCellAnchor>
    <xdr:from>
      <xdr:col>12</xdr:col>
      <xdr:colOff>49529</xdr:colOff>
      <xdr:row>10</xdr:row>
      <xdr:rowOff>102096</xdr:rowOff>
    </xdr:from>
    <xdr:to>
      <xdr:col>14</xdr:col>
      <xdr:colOff>560813</xdr:colOff>
      <xdr:row>11</xdr:row>
      <xdr:rowOff>99877</xdr:rowOff>
    </xdr:to>
    <xdr:cxnSp macro="">
      <xdr:nvCxnSpPr>
        <xdr:cNvPr id="3" name="Straight Arrow Connector 2">
          <a:extLst>
            <a:ext uri="{FF2B5EF4-FFF2-40B4-BE49-F238E27FC236}">
              <a16:creationId xmlns:a16="http://schemas.microsoft.com/office/drawing/2014/main" id="{31E80E67-F6F9-CFBC-67D5-A668C7BF9EFD}"/>
            </a:ext>
          </a:extLst>
        </xdr:cNvPr>
        <xdr:cNvCxnSpPr>
          <a:stCxn id="9" idx="6"/>
          <a:endCxn id="5" idx="2"/>
        </xdr:cNvCxnSpPr>
      </xdr:nvCxnSpPr>
      <xdr:spPr>
        <a:xfrm flipV="1">
          <a:off x="4926329" y="1391920"/>
          <a:ext cx="1730484" cy="1947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561974</xdr:colOff>
      <xdr:row>11</xdr:row>
      <xdr:rowOff>104078</xdr:rowOff>
    </xdr:to>
    <xdr:cxnSp macro="">
      <xdr:nvCxnSpPr>
        <xdr:cNvPr id="4" name="Straight Arrow Connector 3">
          <a:extLst>
            <a:ext uri="{FF2B5EF4-FFF2-40B4-BE49-F238E27FC236}">
              <a16:creationId xmlns:a16="http://schemas.microsoft.com/office/drawing/2014/main" id="{F0CE3FB0-6716-4F20-82D1-4B1D750DCB88}"/>
            </a:ext>
          </a:extLst>
        </xdr:cNvPr>
        <xdr:cNvCxnSpPr>
          <a:stCxn id="9" idx="6"/>
          <a:endCxn id="6" idx="2"/>
        </xdr:cNvCxnSpPr>
      </xdr:nvCxnSpPr>
      <xdr:spPr>
        <a:xfrm>
          <a:off x="4926329" y="1593397"/>
          <a:ext cx="1731645" cy="42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xdr:colOff>
      <xdr:row>11</xdr:row>
      <xdr:rowOff>77017</xdr:rowOff>
    </xdr:from>
    <xdr:to>
      <xdr:col>12</xdr:col>
      <xdr:colOff>49529</xdr:colOff>
      <xdr:row>11</xdr:row>
      <xdr:rowOff>122736</xdr:rowOff>
    </xdr:to>
    <xdr:sp macro="" textlink="">
      <xdr:nvSpPr>
        <xdr:cNvPr id="9" name="Oval 8">
          <a:extLst>
            <a:ext uri="{FF2B5EF4-FFF2-40B4-BE49-F238E27FC236}">
              <a16:creationId xmlns:a16="http://schemas.microsoft.com/office/drawing/2014/main" id="{FC425D8C-9F17-5909-06A2-2554E683955F}"/>
            </a:ext>
          </a:extLst>
        </xdr:cNvPr>
        <xdr:cNvSpPr/>
      </xdr:nvSpPr>
      <xdr:spPr>
        <a:xfrm>
          <a:off x="4880610" y="1570537"/>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560813</xdr:colOff>
      <xdr:row>10</xdr:row>
      <xdr:rowOff>80637</xdr:rowOff>
    </xdr:from>
    <xdr:to>
      <xdr:col>14</xdr:col>
      <xdr:colOff>606532</xdr:colOff>
      <xdr:row>10</xdr:row>
      <xdr:rowOff>123555</xdr:rowOff>
    </xdr:to>
    <xdr:sp macro="" textlink="">
      <xdr:nvSpPr>
        <xdr:cNvPr id="5" name="Oval 4">
          <a:extLst>
            <a:ext uri="{FF2B5EF4-FFF2-40B4-BE49-F238E27FC236}">
              <a16:creationId xmlns:a16="http://schemas.microsoft.com/office/drawing/2014/main" id="{0C77B5C0-9A8D-94F8-FB29-F759AD7A3D07}"/>
            </a:ext>
          </a:extLst>
        </xdr:cNvPr>
        <xdr:cNvSpPr/>
      </xdr:nvSpPr>
      <xdr:spPr>
        <a:xfrm>
          <a:off x="6656813" y="137603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561974</xdr:colOff>
      <xdr:row>11</xdr:row>
      <xdr:rowOff>82619</xdr:rowOff>
    </xdr:from>
    <xdr:to>
      <xdr:col>14</xdr:col>
      <xdr:colOff>607693</xdr:colOff>
      <xdr:row>11</xdr:row>
      <xdr:rowOff>125536</xdr:rowOff>
    </xdr:to>
    <xdr:sp macro="" textlink="">
      <xdr:nvSpPr>
        <xdr:cNvPr id="6" name="Oval 5">
          <a:extLst>
            <a:ext uri="{FF2B5EF4-FFF2-40B4-BE49-F238E27FC236}">
              <a16:creationId xmlns:a16="http://schemas.microsoft.com/office/drawing/2014/main" id="{C73234A2-0EFF-08B3-6434-A9D1B44D3E8B}"/>
            </a:ext>
          </a:extLst>
        </xdr:cNvPr>
        <xdr:cNvSpPr/>
      </xdr:nvSpPr>
      <xdr:spPr>
        <a:xfrm>
          <a:off x="6657974" y="1576139"/>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560068</xdr:colOff>
      <xdr:row>12</xdr:row>
      <xdr:rowOff>75952</xdr:rowOff>
    </xdr:from>
    <xdr:to>
      <xdr:col>14</xdr:col>
      <xdr:colOff>605787</xdr:colOff>
      <xdr:row>12</xdr:row>
      <xdr:rowOff>118870</xdr:rowOff>
    </xdr:to>
    <xdr:sp macro="" textlink="">
      <xdr:nvSpPr>
        <xdr:cNvPr id="8" name="Oval 7">
          <a:extLst>
            <a:ext uri="{FF2B5EF4-FFF2-40B4-BE49-F238E27FC236}">
              <a16:creationId xmlns:a16="http://schemas.microsoft.com/office/drawing/2014/main" id="{E6CB7B9E-03C6-D858-66A4-9D5606D0F67F}"/>
            </a:ext>
          </a:extLst>
        </xdr:cNvPr>
        <xdr:cNvSpPr/>
      </xdr:nvSpPr>
      <xdr:spPr>
        <a:xfrm>
          <a:off x="6656068" y="1767592"/>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561976</xdr:colOff>
      <xdr:row>13</xdr:row>
      <xdr:rowOff>77858</xdr:rowOff>
    </xdr:from>
    <xdr:to>
      <xdr:col>14</xdr:col>
      <xdr:colOff>607695</xdr:colOff>
      <xdr:row>13</xdr:row>
      <xdr:rowOff>120775</xdr:rowOff>
    </xdr:to>
    <xdr:sp macro="" textlink="">
      <xdr:nvSpPr>
        <xdr:cNvPr id="10" name="Oval 9">
          <a:extLst>
            <a:ext uri="{FF2B5EF4-FFF2-40B4-BE49-F238E27FC236}">
              <a16:creationId xmlns:a16="http://schemas.microsoft.com/office/drawing/2014/main" id="{8A4DFA42-798B-AE0E-915C-F7CBC5B9FA76}"/>
            </a:ext>
          </a:extLst>
        </xdr:cNvPr>
        <xdr:cNvSpPr/>
      </xdr:nvSpPr>
      <xdr:spPr>
        <a:xfrm>
          <a:off x="6657976" y="1967618"/>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560069</xdr:colOff>
      <xdr:row>15</xdr:row>
      <xdr:rowOff>91416</xdr:rowOff>
    </xdr:from>
    <xdr:to>
      <xdr:col>14</xdr:col>
      <xdr:colOff>605788</xdr:colOff>
      <xdr:row>15</xdr:row>
      <xdr:rowOff>134333</xdr:rowOff>
    </xdr:to>
    <xdr:sp macro="" textlink="">
      <xdr:nvSpPr>
        <xdr:cNvPr id="11" name="Oval 10">
          <a:extLst>
            <a:ext uri="{FF2B5EF4-FFF2-40B4-BE49-F238E27FC236}">
              <a16:creationId xmlns:a16="http://schemas.microsoft.com/office/drawing/2014/main" id="{7E6C1BD0-6B27-9743-EBA4-EE9C5C53955C}"/>
            </a:ext>
          </a:extLst>
        </xdr:cNvPr>
        <xdr:cNvSpPr/>
      </xdr:nvSpPr>
      <xdr:spPr>
        <a:xfrm>
          <a:off x="6656069" y="2377416"/>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560071</xdr:colOff>
      <xdr:row>14</xdr:row>
      <xdr:rowOff>58080</xdr:rowOff>
    </xdr:from>
    <xdr:to>
      <xdr:col>14</xdr:col>
      <xdr:colOff>605790</xdr:colOff>
      <xdr:row>14</xdr:row>
      <xdr:rowOff>100998</xdr:rowOff>
    </xdr:to>
    <xdr:sp macro="" textlink="">
      <xdr:nvSpPr>
        <xdr:cNvPr id="12" name="Oval 11">
          <a:extLst>
            <a:ext uri="{FF2B5EF4-FFF2-40B4-BE49-F238E27FC236}">
              <a16:creationId xmlns:a16="http://schemas.microsoft.com/office/drawing/2014/main" id="{0A422363-C0A8-29E6-F7D9-F0C3969703E3}"/>
            </a:ext>
          </a:extLst>
        </xdr:cNvPr>
        <xdr:cNvSpPr/>
      </xdr:nvSpPr>
      <xdr:spPr>
        <a:xfrm>
          <a:off x="6656071" y="2145960"/>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560069</xdr:colOff>
      <xdr:row>16</xdr:row>
      <xdr:rowOff>76905</xdr:rowOff>
    </xdr:from>
    <xdr:to>
      <xdr:col>14</xdr:col>
      <xdr:colOff>605788</xdr:colOff>
      <xdr:row>16</xdr:row>
      <xdr:rowOff>119823</xdr:rowOff>
    </xdr:to>
    <xdr:sp macro="" textlink="">
      <xdr:nvSpPr>
        <xdr:cNvPr id="13" name="Oval 12">
          <a:extLst>
            <a:ext uri="{FF2B5EF4-FFF2-40B4-BE49-F238E27FC236}">
              <a16:creationId xmlns:a16="http://schemas.microsoft.com/office/drawing/2014/main" id="{EE92E3B1-1F6A-FFD3-815C-3C33B13604E0}"/>
            </a:ext>
          </a:extLst>
        </xdr:cNvPr>
        <xdr:cNvSpPr/>
      </xdr:nvSpPr>
      <xdr:spPr>
        <a:xfrm>
          <a:off x="6656069" y="2561025"/>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558166</xdr:colOff>
      <xdr:row>17</xdr:row>
      <xdr:rowOff>70236</xdr:rowOff>
    </xdr:from>
    <xdr:to>
      <xdr:col>14</xdr:col>
      <xdr:colOff>603885</xdr:colOff>
      <xdr:row>17</xdr:row>
      <xdr:rowOff>113153</xdr:rowOff>
    </xdr:to>
    <xdr:sp macro="" textlink="">
      <xdr:nvSpPr>
        <xdr:cNvPr id="14" name="Oval 13">
          <a:extLst>
            <a:ext uri="{FF2B5EF4-FFF2-40B4-BE49-F238E27FC236}">
              <a16:creationId xmlns:a16="http://schemas.microsoft.com/office/drawing/2014/main" id="{D26C85A1-CA01-077B-E73C-C3476B31D05C}"/>
            </a:ext>
          </a:extLst>
        </xdr:cNvPr>
        <xdr:cNvSpPr/>
      </xdr:nvSpPr>
      <xdr:spPr>
        <a:xfrm>
          <a:off x="6654166" y="2752476"/>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560860</xdr:colOff>
      <xdr:row>19</xdr:row>
      <xdr:rowOff>77769</xdr:rowOff>
    </xdr:from>
    <xdr:to>
      <xdr:col>14</xdr:col>
      <xdr:colOff>606579</xdr:colOff>
      <xdr:row>19</xdr:row>
      <xdr:rowOff>120687</xdr:rowOff>
    </xdr:to>
    <xdr:sp macro="" textlink="">
      <xdr:nvSpPr>
        <xdr:cNvPr id="15" name="Oval 14">
          <a:extLst>
            <a:ext uri="{FF2B5EF4-FFF2-40B4-BE49-F238E27FC236}">
              <a16:creationId xmlns:a16="http://schemas.microsoft.com/office/drawing/2014/main" id="{F4DFD682-02DB-BBAD-E670-7FC128B26F2E}"/>
            </a:ext>
          </a:extLst>
        </xdr:cNvPr>
        <xdr:cNvSpPr/>
      </xdr:nvSpPr>
      <xdr:spPr>
        <a:xfrm>
          <a:off x="6656860" y="3149520"/>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560864</xdr:colOff>
      <xdr:row>21</xdr:row>
      <xdr:rowOff>78587</xdr:rowOff>
    </xdr:from>
    <xdr:to>
      <xdr:col>14</xdr:col>
      <xdr:colOff>606583</xdr:colOff>
      <xdr:row>21</xdr:row>
      <xdr:rowOff>121505</xdr:rowOff>
    </xdr:to>
    <xdr:sp macro="" textlink="">
      <xdr:nvSpPr>
        <xdr:cNvPr id="16" name="Oval 15">
          <a:extLst>
            <a:ext uri="{FF2B5EF4-FFF2-40B4-BE49-F238E27FC236}">
              <a16:creationId xmlns:a16="http://schemas.microsoft.com/office/drawing/2014/main" id="{4825FC50-B4A8-5FD8-64EC-38EFDFCEFF4A}"/>
            </a:ext>
          </a:extLst>
        </xdr:cNvPr>
        <xdr:cNvSpPr/>
      </xdr:nvSpPr>
      <xdr:spPr>
        <a:xfrm>
          <a:off x="6656864" y="3546182"/>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562841</xdr:colOff>
      <xdr:row>23</xdr:row>
      <xdr:rowOff>82916</xdr:rowOff>
    </xdr:from>
    <xdr:to>
      <xdr:col>14</xdr:col>
      <xdr:colOff>608560</xdr:colOff>
      <xdr:row>23</xdr:row>
      <xdr:rowOff>125834</xdr:rowOff>
    </xdr:to>
    <xdr:sp macro="" textlink="">
      <xdr:nvSpPr>
        <xdr:cNvPr id="17" name="Oval 16">
          <a:extLst>
            <a:ext uri="{FF2B5EF4-FFF2-40B4-BE49-F238E27FC236}">
              <a16:creationId xmlns:a16="http://schemas.microsoft.com/office/drawing/2014/main" id="{881E008D-54FF-20F6-D0C7-6A4BBCF7DAE0}"/>
            </a:ext>
          </a:extLst>
        </xdr:cNvPr>
        <xdr:cNvSpPr/>
      </xdr:nvSpPr>
      <xdr:spPr>
        <a:xfrm>
          <a:off x="6658841" y="3946355"/>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560072</xdr:colOff>
      <xdr:row>25</xdr:row>
      <xdr:rowOff>75223</xdr:rowOff>
    </xdr:from>
    <xdr:to>
      <xdr:col>14</xdr:col>
      <xdr:colOff>605791</xdr:colOff>
      <xdr:row>25</xdr:row>
      <xdr:rowOff>118141</xdr:rowOff>
    </xdr:to>
    <xdr:sp macro="" textlink="">
      <xdr:nvSpPr>
        <xdr:cNvPr id="18" name="Oval 17">
          <a:extLst>
            <a:ext uri="{FF2B5EF4-FFF2-40B4-BE49-F238E27FC236}">
              <a16:creationId xmlns:a16="http://schemas.microsoft.com/office/drawing/2014/main" id="{9DA1DEF6-158B-F514-1DCA-54E107E40F7B}"/>
            </a:ext>
          </a:extLst>
        </xdr:cNvPr>
        <xdr:cNvSpPr/>
      </xdr:nvSpPr>
      <xdr:spPr>
        <a:xfrm>
          <a:off x="6656072" y="4342423"/>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558165</xdr:colOff>
      <xdr:row>27</xdr:row>
      <xdr:rowOff>72140</xdr:rowOff>
    </xdr:from>
    <xdr:to>
      <xdr:col>14</xdr:col>
      <xdr:colOff>603884</xdr:colOff>
      <xdr:row>27</xdr:row>
      <xdr:rowOff>115058</xdr:rowOff>
    </xdr:to>
    <xdr:sp macro="" textlink="">
      <xdr:nvSpPr>
        <xdr:cNvPr id="19" name="Oval 18">
          <a:extLst>
            <a:ext uri="{FF2B5EF4-FFF2-40B4-BE49-F238E27FC236}">
              <a16:creationId xmlns:a16="http://schemas.microsoft.com/office/drawing/2014/main" id="{3A79CEB9-3F8A-0260-A12A-8FF8B035908C}"/>
            </a:ext>
          </a:extLst>
        </xdr:cNvPr>
        <xdr:cNvSpPr/>
      </xdr:nvSpPr>
      <xdr:spPr>
        <a:xfrm>
          <a:off x="6654165" y="4735580"/>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560073</xdr:colOff>
      <xdr:row>29</xdr:row>
      <xdr:rowOff>62842</xdr:rowOff>
    </xdr:from>
    <xdr:to>
      <xdr:col>14</xdr:col>
      <xdr:colOff>605792</xdr:colOff>
      <xdr:row>29</xdr:row>
      <xdr:rowOff>105760</xdr:rowOff>
    </xdr:to>
    <xdr:sp macro="" textlink="">
      <xdr:nvSpPr>
        <xdr:cNvPr id="20" name="Oval 19">
          <a:extLst>
            <a:ext uri="{FF2B5EF4-FFF2-40B4-BE49-F238E27FC236}">
              <a16:creationId xmlns:a16="http://schemas.microsoft.com/office/drawing/2014/main" id="{F3CAF27D-22DD-8869-C819-80DA1709A39B}"/>
            </a:ext>
          </a:extLst>
        </xdr:cNvPr>
        <xdr:cNvSpPr/>
      </xdr:nvSpPr>
      <xdr:spPr>
        <a:xfrm>
          <a:off x="6656073" y="5122522"/>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558166</xdr:colOff>
      <xdr:row>31</xdr:row>
      <xdr:rowOff>72142</xdr:rowOff>
    </xdr:from>
    <xdr:to>
      <xdr:col>14</xdr:col>
      <xdr:colOff>603885</xdr:colOff>
      <xdr:row>31</xdr:row>
      <xdr:rowOff>115060</xdr:rowOff>
    </xdr:to>
    <xdr:sp macro="" textlink="">
      <xdr:nvSpPr>
        <xdr:cNvPr id="21" name="Oval 20">
          <a:extLst>
            <a:ext uri="{FF2B5EF4-FFF2-40B4-BE49-F238E27FC236}">
              <a16:creationId xmlns:a16="http://schemas.microsoft.com/office/drawing/2014/main" id="{81460E7A-3C0F-7BB3-94AF-003E4E9239E2}"/>
            </a:ext>
          </a:extLst>
        </xdr:cNvPr>
        <xdr:cNvSpPr/>
      </xdr:nvSpPr>
      <xdr:spPr>
        <a:xfrm>
          <a:off x="6654166" y="5528062"/>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560073</xdr:colOff>
      <xdr:row>30</xdr:row>
      <xdr:rowOff>77126</xdr:rowOff>
    </xdr:from>
    <xdr:to>
      <xdr:col>14</xdr:col>
      <xdr:colOff>605792</xdr:colOff>
      <xdr:row>30</xdr:row>
      <xdr:rowOff>120043</xdr:rowOff>
    </xdr:to>
    <xdr:sp macro="" textlink="">
      <xdr:nvSpPr>
        <xdr:cNvPr id="22" name="Oval 21">
          <a:extLst>
            <a:ext uri="{FF2B5EF4-FFF2-40B4-BE49-F238E27FC236}">
              <a16:creationId xmlns:a16="http://schemas.microsoft.com/office/drawing/2014/main" id="{04CF0452-6445-6B63-88A1-99F32356ECBF}"/>
            </a:ext>
          </a:extLst>
        </xdr:cNvPr>
        <xdr:cNvSpPr/>
      </xdr:nvSpPr>
      <xdr:spPr>
        <a:xfrm>
          <a:off x="6656073" y="5334926"/>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556262</xdr:colOff>
      <xdr:row>32</xdr:row>
      <xdr:rowOff>73091</xdr:rowOff>
    </xdr:from>
    <xdr:to>
      <xdr:col>14</xdr:col>
      <xdr:colOff>601981</xdr:colOff>
      <xdr:row>32</xdr:row>
      <xdr:rowOff>116008</xdr:rowOff>
    </xdr:to>
    <xdr:sp macro="" textlink="">
      <xdr:nvSpPr>
        <xdr:cNvPr id="23" name="Oval 22">
          <a:extLst>
            <a:ext uri="{FF2B5EF4-FFF2-40B4-BE49-F238E27FC236}">
              <a16:creationId xmlns:a16="http://schemas.microsoft.com/office/drawing/2014/main" id="{6E180114-6FC0-31A2-462A-3F781FFF4224}"/>
            </a:ext>
          </a:extLst>
        </xdr:cNvPr>
        <xdr:cNvSpPr/>
      </xdr:nvSpPr>
      <xdr:spPr>
        <a:xfrm>
          <a:off x="6652262" y="5727131"/>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565790</xdr:colOff>
      <xdr:row>34</xdr:row>
      <xdr:rowOff>75223</xdr:rowOff>
    </xdr:from>
    <xdr:to>
      <xdr:col>15</xdr:col>
      <xdr:colOff>1909</xdr:colOff>
      <xdr:row>34</xdr:row>
      <xdr:rowOff>118140</xdr:rowOff>
    </xdr:to>
    <xdr:sp macro="" textlink="">
      <xdr:nvSpPr>
        <xdr:cNvPr id="24" name="Oval 23">
          <a:extLst>
            <a:ext uri="{FF2B5EF4-FFF2-40B4-BE49-F238E27FC236}">
              <a16:creationId xmlns:a16="http://schemas.microsoft.com/office/drawing/2014/main" id="{4DF9F60B-72D0-3D40-64DE-74AEBE58CE84}"/>
            </a:ext>
          </a:extLst>
        </xdr:cNvPr>
        <xdr:cNvSpPr/>
      </xdr:nvSpPr>
      <xdr:spPr>
        <a:xfrm>
          <a:off x="6661790" y="6125503"/>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558168</xdr:colOff>
      <xdr:row>36</xdr:row>
      <xdr:rowOff>80713</xdr:rowOff>
    </xdr:from>
    <xdr:to>
      <xdr:col>14</xdr:col>
      <xdr:colOff>603887</xdr:colOff>
      <xdr:row>36</xdr:row>
      <xdr:rowOff>123631</xdr:rowOff>
    </xdr:to>
    <xdr:sp macro="" textlink="">
      <xdr:nvSpPr>
        <xdr:cNvPr id="25" name="Oval 24">
          <a:extLst>
            <a:ext uri="{FF2B5EF4-FFF2-40B4-BE49-F238E27FC236}">
              <a16:creationId xmlns:a16="http://schemas.microsoft.com/office/drawing/2014/main" id="{8093B772-9908-7585-0B4A-F4E2D207C437}"/>
            </a:ext>
          </a:extLst>
        </xdr:cNvPr>
        <xdr:cNvSpPr/>
      </xdr:nvSpPr>
      <xdr:spPr>
        <a:xfrm>
          <a:off x="6654168" y="6527233"/>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560814</xdr:colOff>
      <xdr:row>18</xdr:row>
      <xdr:rowOff>79761</xdr:rowOff>
    </xdr:from>
    <xdr:to>
      <xdr:col>14</xdr:col>
      <xdr:colOff>606533</xdr:colOff>
      <xdr:row>18</xdr:row>
      <xdr:rowOff>122679</xdr:rowOff>
    </xdr:to>
    <xdr:sp macro="" textlink="">
      <xdr:nvSpPr>
        <xdr:cNvPr id="26" name="Oval 25">
          <a:extLst>
            <a:ext uri="{FF2B5EF4-FFF2-40B4-BE49-F238E27FC236}">
              <a16:creationId xmlns:a16="http://schemas.microsoft.com/office/drawing/2014/main" id="{94DEF12C-D123-762E-1591-6DE6482339B1}"/>
            </a:ext>
          </a:extLst>
        </xdr:cNvPr>
        <xdr:cNvSpPr/>
      </xdr:nvSpPr>
      <xdr:spPr>
        <a:xfrm>
          <a:off x="6656814" y="2945624"/>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564820</xdr:colOff>
      <xdr:row>20</xdr:row>
      <xdr:rowOff>80553</xdr:rowOff>
    </xdr:from>
    <xdr:to>
      <xdr:col>15</xdr:col>
      <xdr:colOff>939</xdr:colOff>
      <xdr:row>20</xdr:row>
      <xdr:rowOff>123470</xdr:rowOff>
    </xdr:to>
    <xdr:sp macro="" textlink="">
      <xdr:nvSpPr>
        <xdr:cNvPr id="27" name="Oval 26">
          <a:extLst>
            <a:ext uri="{FF2B5EF4-FFF2-40B4-BE49-F238E27FC236}">
              <a16:creationId xmlns:a16="http://schemas.microsoft.com/office/drawing/2014/main" id="{FD29F8F4-D9EB-8BB8-22D4-536AA766D143}"/>
            </a:ext>
          </a:extLst>
        </xdr:cNvPr>
        <xdr:cNvSpPr/>
      </xdr:nvSpPr>
      <xdr:spPr>
        <a:xfrm>
          <a:off x="6660820" y="3350226"/>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560071</xdr:colOff>
      <xdr:row>22</xdr:row>
      <xdr:rowOff>77856</xdr:rowOff>
    </xdr:from>
    <xdr:to>
      <xdr:col>14</xdr:col>
      <xdr:colOff>605790</xdr:colOff>
      <xdr:row>22</xdr:row>
      <xdr:rowOff>120773</xdr:rowOff>
    </xdr:to>
    <xdr:sp macro="" textlink="">
      <xdr:nvSpPr>
        <xdr:cNvPr id="28" name="Oval 27">
          <a:extLst>
            <a:ext uri="{FF2B5EF4-FFF2-40B4-BE49-F238E27FC236}">
              <a16:creationId xmlns:a16="http://schemas.microsoft.com/office/drawing/2014/main" id="{EA73DCFC-62CD-F55F-9049-AFE6255A5E0C}"/>
            </a:ext>
          </a:extLst>
        </xdr:cNvPr>
        <xdr:cNvSpPr/>
      </xdr:nvSpPr>
      <xdr:spPr>
        <a:xfrm>
          <a:off x="6656071" y="3750696"/>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560070</xdr:colOff>
      <xdr:row>24</xdr:row>
      <xdr:rowOff>74268</xdr:rowOff>
    </xdr:from>
    <xdr:to>
      <xdr:col>14</xdr:col>
      <xdr:colOff>605789</xdr:colOff>
      <xdr:row>24</xdr:row>
      <xdr:rowOff>117185</xdr:rowOff>
    </xdr:to>
    <xdr:sp macro="" textlink="">
      <xdr:nvSpPr>
        <xdr:cNvPr id="29" name="Oval 28">
          <a:extLst>
            <a:ext uri="{FF2B5EF4-FFF2-40B4-BE49-F238E27FC236}">
              <a16:creationId xmlns:a16="http://schemas.microsoft.com/office/drawing/2014/main" id="{F095818C-1AFD-69C0-FC00-FDEE30AF2B0B}"/>
            </a:ext>
          </a:extLst>
        </xdr:cNvPr>
        <xdr:cNvSpPr/>
      </xdr:nvSpPr>
      <xdr:spPr>
        <a:xfrm>
          <a:off x="6656070" y="4143348"/>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561976</xdr:colOff>
      <xdr:row>26</xdr:row>
      <xdr:rowOff>77855</xdr:rowOff>
    </xdr:from>
    <xdr:to>
      <xdr:col>14</xdr:col>
      <xdr:colOff>607695</xdr:colOff>
      <xdr:row>26</xdr:row>
      <xdr:rowOff>120772</xdr:rowOff>
    </xdr:to>
    <xdr:sp macro="" textlink="">
      <xdr:nvSpPr>
        <xdr:cNvPr id="30" name="Oval 29">
          <a:extLst>
            <a:ext uri="{FF2B5EF4-FFF2-40B4-BE49-F238E27FC236}">
              <a16:creationId xmlns:a16="http://schemas.microsoft.com/office/drawing/2014/main" id="{05AD52A9-C94D-F06F-C104-C377B35384AB}"/>
            </a:ext>
          </a:extLst>
        </xdr:cNvPr>
        <xdr:cNvSpPr/>
      </xdr:nvSpPr>
      <xdr:spPr>
        <a:xfrm>
          <a:off x="6657976" y="4543175"/>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560070</xdr:colOff>
      <xdr:row>28</xdr:row>
      <xdr:rowOff>74998</xdr:rowOff>
    </xdr:from>
    <xdr:to>
      <xdr:col>14</xdr:col>
      <xdr:colOff>605789</xdr:colOff>
      <xdr:row>28</xdr:row>
      <xdr:rowOff>117915</xdr:rowOff>
    </xdr:to>
    <xdr:sp macro="" textlink="">
      <xdr:nvSpPr>
        <xdr:cNvPr id="31" name="Oval 30">
          <a:extLst>
            <a:ext uri="{FF2B5EF4-FFF2-40B4-BE49-F238E27FC236}">
              <a16:creationId xmlns:a16="http://schemas.microsoft.com/office/drawing/2014/main" id="{FFD703C3-DEFB-BBE1-2964-BB6C0A3EA16F}"/>
            </a:ext>
          </a:extLst>
        </xdr:cNvPr>
        <xdr:cNvSpPr/>
      </xdr:nvSpPr>
      <xdr:spPr>
        <a:xfrm>
          <a:off x="6656070" y="4936558"/>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560071</xdr:colOff>
      <xdr:row>35</xdr:row>
      <xdr:rowOff>71412</xdr:rowOff>
    </xdr:from>
    <xdr:to>
      <xdr:col>14</xdr:col>
      <xdr:colOff>605790</xdr:colOff>
      <xdr:row>35</xdr:row>
      <xdr:rowOff>114330</xdr:rowOff>
    </xdr:to>
    <xdr:sp macro="" textlink="">
      <xdr:nvSpPr>
        <xdr:cNvPr id="32" name="Oval 31">
          <a:extLst>
            <a:ext uri="{FF2B5EF4-FFF2-40B4-BE49-F238E27FC236}">
              <a16:creationId xmlns:a16="http://schemas.microsoft.com/office/drawing/2014/main" id="{BA2D7EB6-3A9B-4D4B-FDC8-4CC0A3A1D147}"/>
            </a:ext>
          </a:extLst>
        </xdr:cNvPr>
        <xdr:cNvSpPr/>
      </xdr:nvSpPr>
      <xdr:spPr>
        <a:xfrm>
          <a:off x="6656071" y="6319812"/>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556262</xdr:colOff>
      <xdr:row>33</xdr:row>
      <xdr:rowOff>78807</xdr:rowOff>
    </xdr:from>
    <xdr:to>
      <xdr:col>14</xdr:col>
      <xdr:colOff>601981</xdr:colOff>
      <xdr:row>33</xdr:row>
      <xdr:rowOff>121725</xdr:rowOff>
    </xdr:to>
    <xdr:sp macro="" textlink="">
      <xdr:nvSpPr>
        <xdr:cNvPr id="33" name="Oval 32">
          <a:extLst>
            <a:ext uri="{FF2B5EF4-FFF2-40B4-BE49-F238E27FC236}">
              <a16:creationId xmlns:a16="http://schemas.microsoft.com/office/drawing/2014/main" id="{E7B5369E-C5B4-5E69-7216-457FF1FDC8A7}"/>
            </a:ext>
          </a:extLst>
        </xdr:cNvPr>
        <xdr:cNvSpPr/>
      </xdr:nvSpPr>
      <xdr:spPr>
        <a:xfrm>
          <a:off x="6652262" y="593096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49529</xdr:colOff>
      <xdr:row>11</xdr:row>
      <xdr:rowOff>99877</xdr:rowOff>
    </xdr:from>
    <xdr:to>
      <xdr:col>14</xdr:col>
      <xdr:colOff>560068</xdr:colOff>
      <xdr:row>12</xdr:row>
      <xdr:rowOff>97411</xdr:rowOff>
    </xdr:to>
    <xdr:cxnSp macro="">
      <xdr:nvCxnSpPr>
        <xdr:cNvPr id="44" name="Straight Arrow Connector 43">
          <a:extLst>
            <a:ext uri="{FF2B5EF4-FFF2-40B4-BE49-F238E27FC236}">
              <a16:creationId xmlns:a16="http://schemas.microsoft.com/office/drawing/2014/main" id="{32E548B5-B792-AF1E-CC07-8F9EA0ACE420}"/>
            </a:ext>
          </a:extLst>
        </xdr:cNvPr>
        <xdr:cNvCxnSpPr>
          <a:stCxn id="9" idx="6"/>
          <a:endCxn id="8" idx="2"/>
        </xdr:cNvCxnSpPr>
      </xdr:nvCxnSpPr>
      <xdr:spPr>
        <a:xfrm>
          <a:off x="4926329" y="1593397"/>
          <a:ext cx="1729739" cy="1956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568671</xdr:colOff>
      <xdr:row>13</xdr:row>
      <xdr:rowOff>114490</xdr:rowOff>
    </xdr:to>
    <xdr:cxnSp macro="">
      <xdr:nvCxnSpPr>
        <xdr:cNvPr id="47" name="Straight Arrow Connector 46">
          <a:extLst>
            <a:ext uri="{FF2B5EF4-FFF2-40B4-BE49-F238E27FC236}">
              <a16:creationId xmlns:a16="http://schemas.microsoft.com/office/drawing/2014/main" id="{34625740-29E2-586E-AC87-12E58E335F6A}"/>
            </a:ext>
          </a:extLst>
        </xdr:cNvPr>
        <xdr:cNvCxnSpPr>
          <a:stCxn id="9" idx="6"/>
          <a:endCxn id="10" idx="3"/>
        </xdr:cNvCxnSpPr>
      </xdr:nvCxnSpPr>
      <xdr:spPr>
        <a:xfrm>
          <a:off x="4926329" y="1593397"/>
          <a:ext cx="1738342" cy="4108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566766</xdr:colOff>
      <xdr:row>14</xdr:row>
      <xdr:rowOff>94713</xdr:rowOff>
    </xdr:to>
    <xdr:cxnSp macro="">
      <xdr:nvCxnSpPr>
        <xdr:cNvPr id="50" name="Straight Arrow Connector 49">
          <a:extLst>
            <a:ext uri="{FF2B5EF4-FFF2-40B4-BE49-F238E27FC236}">
              <a16:creationId xmlns:a16="http://schemas.microsoft.com/office/drawing/2014/main" id="{96D22BB4-4681-307C-7B76-DF3D259E3F84}"/>
            </a:ext>
          </a:extLst>
        </xdr:cNvPr>
        <xdr:cNvCxnSpPr>
          <a:stCxn id="9" idx="6"/>
          <a:endCxn id="12" idx="3"/>
        </xdr:cNvCxnSpPr>
      </xdr:nvCxnSpPr>
      <xdr:spPr>
        <a:xfrm>
          <a:off x="4926329" y="1593397"/>
          <a:ext cx="1736437" cy="5891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560069</xdr:colOff>
      <xdr:row>15</xdr:row>
      <xdr:rowOff>112875</xdr:rowOff>
    </xdr:to>
    <xdr:cxnSp macro="">
      <xdr:nvCxnSpPr>
        <xdr:cNvPr id="53" name="Straight Arrow Connector 52">
          <a:extLst>
            <a:ext uri="{FF2B5EF4-FFF2-40B4-BE49-F238E27FC236}">
              <a16:creationId xmlns:a16="http://schemas.microsoft.com/office/drawing/2014/main" id="{14BD0CF1-B8BE-A9F2-6DE5-11A28FE89A9A}"/>
            </a:ext>
          </a:extLst>
        </xdr:cNvPr>
        <xdr:cNvCxnSpPr>
          <a:stCxn id="9" idx="6"/>
          <a:endCxn id="11" idx="2"/>
        </xdr:cNvCxnSpPr>
      </xdr:nvCxnSpPr>
      <xdr:spPr>
        <a:xfrm>
          <a:off x="4926329" y="1593397"/>
          <a:ext cx="1729740" cy="8054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560069</xdr:colOff>
      <xdr:row>16</xdr:row>
      <xdr:rowOff>98364</xdr:rowOff>
    </xdr:to>
    <xdr:cxnSp macro="">
      <xdr:nvCxnSpPr>
        <xdr:cNvPr id="56" name="Straight Arrow Connector 55">
          <a:extLst>
            <a:ext uri="{FF2B5EF4-FFF2-40B4-BE49-F238E27FC236}">
              <a16:creationId xmlns:a16="http://schemas.microsoft.com/office/drawing/2014/main" id="{8F026E64-0774-9D05-901D-50CF05EA47C7}"/>
            </a:ext>
          </a:extLst>
        </xdr:cNvPr>
        <xdr:cNvCxnSpPr>
          <a:stCxn id="9" idx="6"/>
          <a:endCxn id="13" idx="2"/>
        </xdr:cNvCxnSpPr>
      </xdr:nvCxnSpPr>
      <xdr:spPr>
        <a:xfrm>
          <a:off x="4926329" y="1593397"/>
          <a:ext cx="1729740" cy="9890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558166</xdr:colOff>
      <xdr:row>17</xdr:row>
      <xdr:rowOff>91695</xdr:rowOff>
    </xdr:to>
    <xdr:cxnSp macro="">
      <xdr:nvCxnSpPr>
        <xdr:cNvPr id="59" name="Straight Arrow Connector 58">
          <a:extLst>
            <a:ext uri="{FF2B5EF4-FFF2-40B4-BE49-F238E27FC236}">
              <a16:creationId xmlns:a16="http://schemas.microsoft.com/office/drawing/2014/main" id="{E5BA473C-A651-4E3B-C29C-D178EF1E8EE9}"/>
            </a:ext>
          </a:extLst>
        </xdr:cNvPr>
        <xdr:cNvCxnSpPr>
          <a:stCxn id="9" idx="6"/>
          <a:endCxn id="14" idx="2"/>
        </xdr:cNvCxnSpPr>
      </xdr:nvCxnSpPr>
      <xdr:spPr>
        <a:xfrm>
          <a:off x="4926329" y="1593397"/>
          <a:ext cx="1727837" cy="11805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560814</xdr:colOff>
      <xdr:row>18</xdr:row>
      <xdr:rowOff>101220</xdr:rowOff>
    </xdr:to>
    <xdr:cxnSp macro="">
      <xdr:nvCxnSpPr>
        <xdr:cNvPr id="62" name="Straight Arrow Connector 61">
          <a:extLst>
            <a:ext uri="{FF2B5EF4-FFF2-40B4-BE49-F238E27FC236}">
              <a16:creationId xmlns:a16="http://schemas.microsoft.com/office/drawing/2014/main" id="{5D2799F8-7983-2C63-577D-A728175C0E90}"/>
            </a:ext>
          </a:extLst>
        </xdr:cNvPr>
        <xdr:cNvCxnSpPr>
          <a:stCxn id="9" idx="6"/>
          <a:endCxn id="26" idx="2"/>
        </xdr:cNvCxnSpPr>
      </xdr:nvCxnSpPr>
      <xdr:spPr>
        <a:xfrm>
          <a:off x="4926329" y="1586706"/>
          <a:ext cx="1730485" cy="13803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560860</xdr:colOff>
      <xdr:row>19</xdr:row>
      <xdr:rowOff>99228</xdr:rowOff>
    </xdr:to>
    <xdr:cxnSp macro="">
      <xdr:nvCxnSpPr>
        <xdr:cNvPr id="69" name="Straight Arrow Connector 68">
          <a:extLst>
            <a:ext uri="{FF2B5EF4-FFF2-40B4-BE49-F238E27FC236}">
              <a16:creationId xmlns:a16="http://schemas.microsoft.com/office/drawing/2014/main" id="{04A20D6C-995C-2D6C-8FD4-CA6651DDCCA6}"/>
            </a:ext>
          </a:extLst>
        </xdr:cNvPr>
        <xdr:cNvCxnSpPr>
          <a:stCxn id="9" idx="6"/>
          <a:endCxn id="15" idx="2"/>
        </xdr:cNvCxnSpPr>
      </xdr:nvCxnSpPr>
      <xdr:spPr>
        <a:xfrm>
          <a:off x="4926329" y="1588251"/>
          <a:ext cx="1730531" cy="15827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564820</xdr:colOff>
      <xdr:row>20</xdr:row>
      <xdr:rowOff>102012</xdr:rowOff>
    </xdr:to>
    <xdr:cxnSp macro="">
      <xdr:nvCxnSpPr>
        <xdr:cNvPr id="72" name="Straight Arrow Connector 71">
          <a:extLst>
            <a:ext uri="{FF2B5EF4-FFF2-40B4-BE49-F238E27FC236}">
              <a16:creationId xmlns:a16="http://schemas.microsoft.com/office/drawing/2014/main" id="{414E1F5A-DEB1-B449-31EB-3B35A5AD6453}"/>
            </a:ext>
          </a:extLst>
        </xdr:cNvPr>
        <xdr:cNvCxnSpPr>
          <a:stCxn id="9" idx="6"/>
          <a:endCxn id="27" idx="2"/>
        </xdr:cNvCxnSpPr>
      </xdr:nvCxnSpPr>
      <xdr:spPr>
        <a:xfrm>
          <a:off x="4926329" y="1588251"/>
          <a:ext cx="1734491" cy="17834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560864</xdr:colOff>
      <xdr:row>21</xdr:row>
      <xdr:rowOff>100046</xdr:rowOff>
    </xdr:to>
    <xdr:cxnSp macro="">
      <xdr:nvCxnSpPr>
        <xdr:cNvPr id="75" name="Straight Arrow Connector 74">
          <a:extLst>
            <a:ext uri="{FF2B5EF4-FFF2-40B4-BE49-F238E27FC236}">
              <a16:creationId xmlns:a16="http://schemas.microsoft.com/office/drawing/2014/main" id="{CA437557-BC8B-1274-1A2A-2776DB0D83FC}"/>
            </a:ext>
          </a:extLst>
        </xdr:cNvPr>
        <xdr:cNvCxnSpPr>
          <a:stCxn id="9" idx="6"/>
          <a:endCxn id="16" idx="2"/>
        </xdr:cNvCxnSpPr>
      </xdr:nvCxnSpPr>
      <xdr:spPr>
        <a:xfrm>
          <a:off x="4926329" y="1588251"/>
          <a:ext cx="1730535" cy="19793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560071</xdr:colOff>
      <xdr:row>22</xdr:row>
      <xdr:rowOff>99315</xdr:rowOff>
    </xdr:to>
    <xdr:cxnSp macro="">
      <xdr:nvCxnSpPr>
        <xdr:cNvPr id="78" name="Straight Arrow Connector 77">
          <a:extLst>
            <a:ext uri="{FF2B5EF4-FFF2-40B4-BE49-F238E27FC236}">
              <a16:creationId xmlns:a16="http://schemas.microsoft.com/office/drawing/2014/main" id="{EE910A72-1F88-9D2B-B358-4A4752AA08D0}"/>
            </a:ext>
          </a:extLst>
        </xdr:cNvPr>
        <xdr:cNvCxnSpPr>
          <a:stCxn id="9" idx="6"/>
          <a:endCxn id="28" idx="2"/>
        </xdr:cNvCxnSpPr>
      </xdr:nvCxnSpPr>
      <xdr:spPr>
        <a:xfrm>
          <a:off x="4926329" y="1593397"/>
          <a:ext cx="1729742" cy="21787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562841</xdr:colOff>
      <xdr:row>23</xdr:row>
      <xdr:rowOff>104375</xdr:rowOff>
    </xdr:to>
    <xdr:cxnSp macro="">
      <xdr:nvCxnSpPr>
        <xdr:cNvPr id="81" name="Straight Arrow Connector 80">
          <a:extLst>
            <a:ext uri="{FF2B5EF4-FFF2-40B4-BE49-F238E27FC236}">
              <a16:creationId xmlns:a16="http://schemas.microsoft.com/office/drawing/2014/main" id="{C02467F3-8448-589D-59A3-BAAB79B73247}"/>
            </a:ext>
          </a:extLst>
        </xdr:cNvPr>
        <xdr:cNvCxnSpPr>
          <a:stCxn id="9" idx="6"/>
          <a:endCxn id="17" idx="2"/>
        </xdr:cNvCxnSpPr>
      </xdr:nvCxnSpPr>
      <xdr:spPr>
        <a:xfrm>
          <a:off x="4926329" y="1588251"/>
          <a:ext cx="1732512" cy="23795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560070</xdr:colOff>
      <xdr:row>24</xdr:row>
      <xdr:rowOff>95727</xdr:rowOff>
    </xdr:to>
    <xdr:cxnSp macro="">
      <xdr:nvCxnSpPr>
        <xdr:cNvPr id="84" name="Straight Arrow Connector 83">
          <a:extLst>
            <a:ext uri="{FF2B5EF4-FFF2-40B4-BE49-F238E27FC236}">
              <a16:creationId xmlns:a16="http://schemas.microsoft.com/office/drawing/2014/main" id="{C57D3FA1-0E57-87D5-ED69-CF33311810F8}"/>
            </a:ext>
          </a:extLst>
        </xdr:cNvPr>
        <xdr:cNvCxnSpPr>
          <a:stCxn id="9" idx="6"/>
          <a:endCxn id="29" idx="2"/>
        </xdr:cNvCxnSpPr>
      </xdr:nvCxnSpPr>
      <xdr:spPr>
        <a:xfrm>
          <a:off x="4926329" y="1593397"/>
          <a:ext cx="1729741" cy="25714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560072</xdr:colOff>
      <xdr:row>25</xdr:row>
      <xdr:rowOff>96682</xdr:rowOff>
    </xdr:to>
    <xdr:cxnSp macro="">
      <xdr:nvCxnSpPr>
        <xdr:cNvPr id="87" name="Straight Arrow Connector 86">
          <a:extLst>
            <a:ext uri="{FF2B5EF4-FFF2-40B4-BE49-F238E27FC236}">
              <a16:creationId xmlns:a16="http://schemas.microsoft.com/office/drawing/2014/main" id="{C3BC523E-D3D4-4E96-8F92-3DB6493AE5D1}"/>
            </a:ext>
          </a:extLst>
        </xdr:cNvPr>
        <xdr:cNvCxnSpPr>
          <a:stCxn id="9" idx="6"/>
          <a:endCxn id="18" idx="2"/>
        </xdr:cNvCxnSpPr>
      </xdr:nvCxnSpPr>
      <xdr:spPr>
        <a:xfrm>
          <a:off x="4926329" y="1593397"/>
          <a:ext cx="1729743" cy="27704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561976</xdr:colOff>
      <xdr:row>26</xdr:row>
      <xdr:rowOff>99314</xdr:rowOff>
    </xdr:to>
    <xdr:cxnSp macro="">
      <xdr:nvCxnSpPr>
        <xdr:cNvPr id="90" name="Straight Arrow Connector 89">
          <a:extLst>
            <a:ext uri="{FF2B5EF4-FFF2-40B4-BE49-F238E27FC236}">
              <a16:creationId xmlns:a16="http://schemas.microsoft.com/office/drawing/2014/main" id="{77CE3AEC-9877-C0FF-9D0A-463445BE1E38}"/>
            </a:ext>
          </a:extLst>
        </xdr:cNvPr>
        <xdr:cNvCxnSpPr>
          <a:stCxn id="9" idx="6"/>
          <a:endCxn id="30" idx="2"/>
        </xdr:cNvCxnSpPr>
      </xdr:nvCxnSpPr>
      <xdr:spPr>
        <a:xfrm>
          <a:off x="4926329" y="1593397"/>
          <a:ext cx="1731647" cy="29712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558165</xdr:colOff>
      <xdr:row>27</xdr:row>
      <xdr:rowOff>93599</xdr:rowOff>
    </xdr:to>
    <xdr:cxnSp macro="">
      <xdr:nvCxnSpPr>
        <xdr:cNvPr id="93" name="Straight Arrow Connector 92">
          <a:extLst>
            <a:ext uri="{FF2B5EF4-FFF2-40B4-BE49-F238E27FC236}">
              <a16:creationId xmlns:a16="http://schemas.microsoft.com/office/drawing/2014/main" id="{82976498-4151-6032-6D7D-0AA623D52637}"/>
            </a:ext>
          </a:extLst>
        </xdr:cNvPr>
        <xdr:cNvCxnSpPr>
          <a:stCxn id="9" idx="6"/>
          <a:endCxn id="19" idx="2"/>
        </xdr:cNvCxnSpPr>
      </xdr:nvCxnSpPr>
      <xdr:spPr>
        <a:xfrm>
          <a:off x="4926329" y="1593397"/>
          <a:ext cx="1727836" cy="31636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560070</xdr:colOff>
      <xdr:row>28</xdr:row>
      <xdr:rowOff>96457</xdr:rowOff>
    </xdr:to>
    <xdr:cxnSp macro="">
      <xdr:nvCxnSpPr>
        <xdr:cNvPr id="97" name="Straight Arrow Connector 96">
          <a:extLst>
            <a:ext uri="{FF2B5EF4-FFF2-40B4-BE49-F238E27FC236}">
              <a16:creationId xmlns:a16="http://schemas.microsoft.com/office/drawing/2014/main" id="{ACC81CEF-3282-A117-3D1F-696007760AF8}"/>
            </a:ext>
          </a:extLst>
        </xdr:cNvPr>
        <xdr:cNvCxnSpPr>
          <a:stCxn id="9" idx="6"/>
          <a:endCxn id="31" idx="2"/>
        </xdr:cNvCxnSpPr>
      </xdr:nvCxnSpPr>
      <xdr:spPr>
        <a:xfrm>
          <a:off x="4926329" y="1593397"/>
          <a:ext cx="1729741" cy="3364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560073</xdr:colOff>
      <xdr:row>29</xdr:row>
      <xdr:rowOff>84301</xdr:rowOff>
    </xdr:to>
    <xdr:cxnSp macro="">
      <xdr:nvCxnSpPr>
        <xdr:cNvPr id="101" name="Straight Arrow Connector 100">
          <a:extLst>
            <a:ext uri="{FF2B5EF4-FFF2-40B4-BE49-F238E27FC236}">
              <a16:creationId xmlns:a16="http://schemas.microsoft.com/office/drawing/2014/main" id="{B037755C-F518-2F2A-7989-92A3E5F82D6D}"/>
            </a:ext>
          </a:extLst>
        </xdr:cNvPr>
        <xdr:cNvCxnSpPr>
          <a:stCxn id="9" idx="6"/>
          <a:endCxn id="20" idx="2"/>
        </xdr:cNvCxnSpPr>
      </xdr:nvCxnSpPr>
      <xdr:spPr>
        <a:xfrm>
          <a:off x="4926329" y="1593397"/>
          <a:ext cx="1729744" cy="35505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560073</xdr:colOff>
      <xdr:row>30</xdr:row>
      <xdr:rowOff>98585</xdr:rowOff>
    </xdr:to>
    <xdr:cxnSp macro="">
      <xdr:nvCxnSpPr>
        <xdr:cNvPr id="106" name="Straight Arrow Connector 105">
          <a:extLst>
            <a:ext uri="{FF2B5EF4-FFF2-40B4-BE49-F238E27FC236}">
              <a16:creationId xmlns:a16="http://schemas.microsoft.com/office/drawing/2014/main" id="{5EC8A935-875A-213B-82A2-24B0DF424C51}"/>
            </a:ext>
          </a:extLst>
        </xdr:cNvPr>
        <xdr:cNvCxnSpPr>
          <a:stCxn id="9" idx="6"/>
          <a:endCxn id="22" idx="2"/>
        </xdr:cNvCxnSpPr>
      </xdr:nvCxnSpPr>
      <xdr:spPr>
        <a:xfrm>
          <a:off x="4926329" y="1593397"/>
          <a:ext cx="1729744" cy="37629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558166</xdr:colOff>
      <xdr:row>31</xdr:row>
      <xdr:rowOff>93601</xdr:rowOff>
    </xdr:to>
    <xdr:cxnSp macro="">
      <xdr:nvCxnSpPr>
        <xdr:cNvPr id="109" name="Straight Arrow Connector 108">
          <a:extLst>
            <a:ext uri="{FF2B5EF4-FFF2-40B4-BE49-F238E27FC236}">
              <a16:creationId xmlns:a16="http://schemas.microsoft.com/office/drawing/2014/main" id="{F299C6F4-FE53-406D-6CFF-14619599351B}"/>
            </a:ext>
          </a:extLst>
        </xdr:cNvPr>
        <xdr:cNvCxnSpPr>
          <a:stCxn id="9" idx="6"/>
          <a:endCxn id="21" idx="2"/>
        </xdr:cNvCxnSpPr>
      </xdr:nvCxnSpPr>
      <xdr:spPr>
        <a:xfrm>
          <a:off x="4926329" y="1593397"/>
          <a:ext cx="1727837" cy="39561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556262</xdr:colOff>
      <xdr:row>32</xdr:row>
      <xdr:rowOff>94550</xdr:rowOff>
    </xdr:to>
    <xdr:cxnSp macro="">
      <xdr:nvCxnSpPr>
        <xdr:cNvPr id="112" name="Straight Arrow Connector 111">
          <a:extLst>
            <a:ext uri="{FF2B5EF4-FFF2-40B4-BE49-F238E27FC236}">
              <a16:creationId xmlns:a16="http://schemas.microsoft.com/office/drawing/2014/main" id="{3DB28870-35CE-6562-E7D2-1D03967465A2}"/>
            </a:ext>
          </a:extLst>
        </xdr:cNvPr>
        <xdr:cNvCxnSpPr>
          <a:stCxn id="9" idx="6"/>
          <a:endCxn id="23" idx="2"/>
        </xdr:cNvCxnSpPr>
      </xdr:nvCxnSpPr>
      <xdr:spPr>
        <a:xfrm>
          <a:off x="4926329" y="1593397"/>
          <a:ext cx="1725933" cy="41551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556262</xdr:colOff>
      <xdr:row>33</xdr:row>
      <xdr:rowOff>100266</xdr:rowOff>
    </xdr:to>
    <xdr:cxnSp macro="">
      <xdr:nvCxnSpPr>
        <xdr:cNvPr id="114" name="Straight Arrow Connector 113">
          <a:extLst>
            <a:ext uri="{FF2B5EF4-FFF2-40B4-BE49-F238E27FC236}">
              <a16:creationId xmlns:a16="http://schemas.microsoft.com/office/drawing/2014/main" id="{5C0883D1-FCAC-9BBD-FEF8-148B90454D77}"/>
            </a:ext>
          </a:extLst>
        </xdr:cNvPr>
        <xdr:cNvCxnSpPr>
          <a:stCxn id="9" idx="6"/>
          <a:endCxn id="33" idx="2"/>
        </xdr:cNvCxnSpPr>
      </xdr:nvCxnSpPr>
      <xdr:spPr>
        <a:xfrm>
          <a:off x="4926329" y="1593397"/>
          <a:ext cx="1725933" cy="43590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565790</xdr:colOff>
      <xdr:row>34</xdr:row>
      <xdr:rowOff>96682</xdr:rowOff>
    </xdr:to>
    <xdr:cxnSp macro="">
      <xdr:nvCxnSpPr>
        <xdr:cNvPr id="116" name="Straight Arrow Connector 115">
          <a:extLst>
            <a:ext uri="{FF2B5EF4-FFF2-40B4-BE49-F238E27FC236}">
              <a16:creationId xmlns:a16="http://schemas.microsoft.com/office/drawing/2014/main" id="{F1175051-3789-43F4-7DE0-86917D83BC66}"/>
            </a:ext>
          </a:extLst>
        </xdr:cNvPr>
        <xdr:cNvCxnSpPr>
          <a:stCxn id="9" idx="6"/>
          <a:endCxn id="24" idx="2"/>
        </xdr:cNvCxnSpPr>
      </xdr:nvCxnSpPr>
      <xdr:spPr>
        <a:xfrm>
          <a:off x="4926329" y="1593397"/>
          <a:ext cx="1735461" cy="4553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560071</xdr:colOff>
      <xdr:row>35</xdr:row>
      <xdr:rowOff>92871</xdr:rowOff>
    </xdr:to>
    <xdr:cxnSp macro="">
      <xdr:nvCxnSpPr>
        <xdr:cNvPr id="118" name="Straight Arrow Connector 117">
          <a:extLst>
            <a:ext uri="{FF2B5EF4-FFF2-40B4-BE49-F238E27FC236}">
              <a16:creationId xmlns:a16="http://schemas.microsoft.com/office/drawing/2014/main" id="{68CAE525-8F3D-9438-EAD4-DFA44D12C7FA}"/>
            </a:ext>
          </a:extLst>
        </xdr:cNvPr>
        <xdr:cNvCxnSpPr>
          <a:stCxn id="9" idx="6"/>
          <a:endCxn id="32" idx="2"/>
        </xdr:cNvCxnSpPr>
      </xdr:nvCxnSpPr>
      <xdr:spPr>
        <a:xfrm>
          <a:off x="4926329" y="1593397"/>
          <a:ext cx="1729742" cy="47478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49529</xdr:colOff>
      <xdr:row>11</xdr:row>
      <xdr:rowOff>99877</xdr:rowOff>
    </xdr:from>
    <xdr:to>
      <xdr:col>14</xdr:col>
      <xdr:colOff>558168</xdr:colOff>
      <xdr:row>36</xdr:row>
      <xdr:rowOff>102172</xdr:rowOff>
    </xdr:to>
    <xdr:cxnSp macro="">
      <xdr:nvCxnSpPr>
        <xdr:cNvPr id="120" name="Straight Arrow Connector 119">
          <a:extLst>
            <a:ext uri="{FF2B5EF4-FFF2-40B4-BE49-F238E27FC236}">
              <a16:creationId xmlns:a16="http://schemas.microsoft.com/office/drawing/2014/main" id="{C7AC24EA-A729-8F3B-B081-D9959F67CA9A}"/>
            </a:ext>
          </a:extLst>
        </xdr:cNvPr>
        <xdr:cNvCxnSpPr>
          <a:stCxn id="9" idx="6"/>
          <a:endCxn id="25" idx="2"/>
        </xdr:cNvCxnSpPr>
      </xdr:nvCxnSpPr>
      <xdr:spPr>
        <a:xfrm>
          <a:off x="4926329" y="1593397"/>
          <a:ext cx="1727839" cy="49552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10</xdr:row>
      <xdr:rowOff>102096</xdr:rowOff>
    </xdr:from>
    <xdr:to>
      <xdr:col>14</xdr:col>
      <xdr:colOff>560813</xdr:colOff>
      <xdr:row>13</xdr:row>
      <xdr:rowOff>116493</xdr:rowOff>
    </xdr:to>
    <xdr:cxnSp macro="">
      <xdr:nvCxnSpPr>
        <xdr:cNvPr id="127" name="Straight Arrow Connector 126">
          <a:extLst>
            <a:ext uri="{FF2B5EF4-FFF2-40B4-BE49-F238E27FC236}">
              <a16:creationId xmlns:a16="http://schemas.microsoft.com/office/drawing/2014/main" id="{6B8C4A86-2367-DF06-9339-727A729E2E5C}"/>
            </a:ext>
          </a:extLst>
        </xdr:cNvPr>
        <xdr:cNvCxnSpPr>
          <a:stCxn id="131" idx="6"/>
          <a:endCxn id="5" idx="2"/>
        </xdr:cNvCxnSpPr>
      </xdr:nvCxnSpPr>
      <xdr:spPr>
        <a:xfrm flipV="1">
          <a:off x="4919233" y="1391920"/>
          <a:ext cx="1737580" cy="6054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606314</xdr:colOff>
      <xdr:row>13</xdr:row>
      <xdr:rowOff>95034</xdr:rowOff>
    </xdr:from>
    <xdr:to>
      <xdr:col>12</xdr:col>
      <xdr:colOff>42433</xdr:colOff>
      <xdr:row>13</xdr:row>
      <xdr:rowOff>137951</xdr:rowOff>
    </xdr:to>
    <xdr:sp macro="" textlink="">
      <xdr:nvSpPr>
        <xdr:cNvPr id="131" name="Oval 130">
          <a:extLst>
            <a:ext uri="{FF2B5EF4-FFF2-40B4-BE49-F238E27FC236}">
              <a16:creationId xmlns:a16="http://schemas.microsoft.com/office/drawing/2014/main" id="{7CBA2C87-3BC1-5E0B-DAF8-B3735D741976}"/>
            </a:ext>
          </a:extLst>
        </xdr:cNvPr>
        <xdr:cNvSpPr/>
      </xdr:nvSpPr>
      <xdr:spPr>
        <a:xfrm>
          <a:off x="4873514" y="1992151"/>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42433</xdr:colOff>
      <xdr:row>12</xdr:row>
      <xdr:rowOff>112585</xdr:rowOff>
    </xdr:from>
    <xdr:to>
      <xdr:col>14</xdr:col>
      <xdr:colOff>566763</xdr:colOff>
      <xdr:row>13</xdr:row>
      <xdr:rowOff>116493</xdr:rowOff>
    </xdr:to>
    <xdr:cxnSp macro="">
      <xdr:nvCxnSpPr>
        <xdr:cNvPr id="134" name="Straight Arrow Connector 133">
          <a:extLst>
            <a:ext uri="{FF2B5EF4-FFF2-40B4-BE49-F238E27FC236}">
              <a16:creationId xmlns:a16="http://schemas.microsoft.com/office/drawing/2014/main" id="{4E4A8B06-CE49-A882-2F65-F20C46848EB0}"/>
            </a:ext>
          </a:extLst>
        </xdr:cNvPr>
        <xdr:cNvCxnSpPr>
          <a:stCxn id="131" idx="6"/>
          <a:endCxn id="8" idx="3"/>
        </xdr:cNvCxnSpPr>
      </xdr:nvCxnSpPr>
      <xdr:spPr>
        <a:xfrm flipV="1">
          <a:off x="4919233" y="1804225"/>
          <a:ext cx="1743530" cy="2020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114490</xdr:rowOff>
    </xdr:from>
    <xdr:to>
      <xdr:col>14</xdr:col>
      <xdr:colOff>568671</xdr:colOff>
      <xdr:row>13</xdr:row>
      <xdr:rowOff>116493</xdr:rowOff>
    </xdr:to>
    <xdr:cxnSp macro="">
      <xdr:nvCxnSpPr>
        <xdr:cNvPr id="138" name="Straight Arrow Connector 137">
          <a:extLst>
            <a:ext uri="{FF2B5EF4-FFF2-40B4-BE49-F238E27FC236}">
              <a16:creationId xmlns:a16="http://schemas.microsoft.com/office/drawing/2014/main" id="{E86F506F-A270-C4F3-3171-9A0366C5BC89}"/>
            </a:ext>
          </a:extLst>
        </xdr:cNvPr>
        <xdr:cNvCxnSpPr>
          <a:stCxn id="131" idx="6"/>
          <a:endCxn id="10" idx="3"/>
        </xdr:cNvCxnSpPr>
      </xdr:nvCxnSpPr>
      <xdr:spPr>
        <a:xfrm flipV="1">
          <a:off x="4919233" y="2004250"/>
          <a:ext cx="1745438" cy="20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566766</xdr:colOff>
      <xdr:row>14</xdr:row>
      <xdr:rowOff>94713</xdr:rowOff>
    </xdr:to>
    <xdr:cxnSp macro="">
      <xdr:nvCxnSpPr>
        <xdr:cNvPr id="141" name="Straight Arrow Connector 140">
          <a:extLst>
            <a:ext uri="{FF2B5EF4-FFF2-40B4-BE49-F238E27FC236}">
              <a16:creationId xmlns:a16="http://schemas.microsoft.com/office/drawing/2014/main" id="{47D0D6CF-F451-7768-AE6D-7D31D37EA575}"/>
            </a:ext>
          </a:extLst>
        </xdr:cNvPr>
        <xdr:cNvCxnSpPr>
          <a:stCxn id="131" idx="6"/>
          <a:endCxn id="12" idx="3"/>
        </xdr:cNvCxnSpPr>
      </xdr:nvCxnSpPr>
      <xdr:spPr>
        <a:xfrm>
          <a:off x="4919233" y="2006253"/>
          <a:ext cx="1743533" cy="1763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560069</xdr:colOff>
      <xdr:row>15</xdr:row>
      <xdr:rowOff>112875</xdr:rowOff>
    </xdr:to>
    <xdr:cxnSp macro="">
      <xdr:nvCxnSpPr>
        <xdr:cNvPr id="144" name="Straight Arrow Connector 143">
          <a:extLst>
            <a:ext uri="{FF2B5EF4-FFF2-40B4-BE49-F238E27FC236}">
              <a16:creationId xmlns:a16="http://schemas.microsoft.com/office/drawing/2014/main" id="{FCB6671B-2F7D-261E-F4A1-3A4E1C32C85A}"/>
            </a:ext>
          </a:extLst>
        </xdr:cNvPr>
        <xdr:cNvCxnSpPr>
          <a:stCxn id="131" idx="6"/>
          <a:endCxn id="11" idx="2"/>
        </xdr:cNvCxnSpPr>
      </xdr:nvCxnSpPr>
      <xdr:spPr>
        <a:xfrm>
          <a:off x="4919233" y="2006253"/>
          <a:ext cx="1736836" cy="3926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560069</xdr:colOff>
      <xdr:row>16</xdr:row>
      <xdr:rowOff>98364</xdr:rowOff>
    </xdr:to>
    <xdr:cxnSp macro="">
      <xdr:nvCxnSpPr>
        <xdr:cNvPr id="147" name="Straight Arrow Connector 146">
          <a:extLst>
            <a:ext uri="{FF2B5EF4-FFF2-40B4-BE49-F238E27FC236}">
              <a16:creationId xmlns:a16="http://schemas.microsoft.com/office/drawing/2014/main" id="{DF2A6594-85C4-F3D3-B87E-431491717134}"/>
            </a:ext>
          </a:extLst>
        </xdr:cNvPr>
        <xdr:cNvCxnSpPr>
          <a:stCxn id="131" idx="6"/>
          <a:endCxn id="13" idx="2"/>
        </xdr:cNvCxnSpPr>
      </xdr:nvCxnSpPr>
      <xdr:spPr>
        <a:xfrm>
          <a:off x="4919233" y="2006253"/>
          <a:ext cx="1736836" cy="5762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558166</xdr:colOff>
      <xdr:row>17</xdr:row>
      <xdr:rowOff>91695</xdr:rowOff>
    </xdr:to>
    <xdr:cxnSp macro="">
      <xdr:nvCxnSpPr>
        <xdr:cNvPr id="150" name="Straight Arrow Connector 149">
          <a:extLst>
            <a:ext uri="{FF2B5EF4-FFF2-40B4-BE49-F238E27FC236}">
              <a16:creationId xmlns:a16="http://schemas.microsoft.com/office/drawing/2014/main" id="{C9C2B8E0-122D-2C97-1D18-F1ED5732CF17}"/>
            </a:ext>
          </a:extLst>
        </xdr:cNvPr>
        <xdr:cNvCxnSpPr>
          <a:stCxn id="131" idx="6"/>
          <a:endCxn id="14" idx="2"/>
        </xdr:cNvCxnSpPr>
      </xdr:nvCxnSpPr>
      <xdr:spPr>
        <a:xfrm>
          <a:off x="4919233" y="2006253"/>
          <a:ext cx="1734933" cy="7676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560814</xdr:colOff>
      <xdr:row>18</xdr:row>
      <xdr:rowOff>101220</xdr:rowOff>
    </xdr:to>
    <xdr:cxnSp macro="">
      <xdr:nvCxnSpPr>
        <xdr:cNvPr id="153" name="Straight Arrow Connector 152">
          <a:extLst>
            <a:ext uri="{FF2B5EF4-FFF2-40B4-BE49-F238E27FC236}">
              <a16:creationId xmlns:a16="http://schemas.microsoft.com/office/drawing/2014/main" id="{972DBBD1-78EB-2A70-310E-05ED3AC360EF}"/>
            </a:ext>
          </a:extLst>
        </xdr:cNvPr>
        <xdr:cNvCxnSpPr>
          <a:stCxn id="131" idx="6"/>
          <a:endCxn id="26" idx="2"/>
        </xdr:cNvCxnSpPr>
      </xdr:nvCxnSpPr>
      <xdr:spPr>
        <a:xfrm>
          <a:off x="4919233" y="1997332"/>
          <a:ext cx="1737581" cy="9697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560860</xdr:colOff>
      <xdr:row>19</xdr:row>
      <xdr:rowOff>99228</xdr:rowOff>
    </xdr:to>
    <xdr:cxnSp macro="">
      <xdr:nvCxnSpPr>
        <xdr:cNvPr id="156" name="Straight Arrow Connector 155">
          <a:extLst>
            <a:ext uri="{FF2B5EF4-FFF2-40B4-BE49-F238E27FC236}">
              <a16:creationId xmlns:a16="http://schemas.microsoft.com/office/drawing/2014/main" id="{7856AC69-614A-4711-EECA-270B2E1FFFE0}"/>
            </a:ext>
          </a:extLst>
        </xdr:cNvPr>
        <xdr:cNvCxnSpPr>
          <a:stCxn id="131" idx="6"/>
          <a:endCxn id="15" idx="2"/>
        </xdr:cNvCxnSpPr>
      </xdr:nvCxnSpPr>
      <xdr:spPr>
        <a:xfrm>
          <a:off x="4919233" y="2000711"/>
          <a:ext cx="1737627" cy="11702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564820</xdr:colOff>
      <xdr:row>20</xdr:row>
      <xdr:rowOff>102012</xdr:rowOff>
    </xdr:to>
    <xdr:cxnSp macro="">
      <xdr:nvCxnSpPr>
        <xdr:cNvPr id="158" name="Straight Arrow Connector 157">
          <a:extLst>
            <a:ext uri="{FF2B5EF4-FFF2-40B4-BE49-F238E27FC236}">
              <a16:creationId xmlns:a16="http://schemas.microsoft.com/office/drawing/2014/main" id="{805DFB69-5820-F438-2A6D-BDAEC1E2B1C2}"/>
            </a:ext>
          </a:extLst>
        </xdr:cNvPr>
        <xdr:cNvCxnSpPr>
          <a:stCxn id="131" idx="6"/>
          <a:endCxn id="27" idx="2"/>
        </xdr:cNvCxnSpPr>
      </xdr:nvCxnSpPr>
      <xdr:spPr>
        <a:xfrm>
          <a:off x="4919233" y="2000711"/>
          <a:ext cx="1741587" cy="13709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560864</xdr:colOff>
      <xdr:row>21</xdr:row>
      <xdr:rowOff>100046</xdr:rowOff>
    </xdr:to>
    <xdr:cxnSp macro="">
      <xdr:nvCxnSpPr>
        <xdr:cNvPr id="160" name="Straight Arrow Connector 159">
          <a:extLst>
            <a:ext uri="{FF2B5EF4-FFF2-40B4-BE49-F238E27FC236}">
              <a16:creationId xmlns:a16="http://schemas.microsoft.com/office/drawing/2014/main" id="{17A8B4E3-12CA-D5F0-4804-7D0D2ADC62E4}"/>
            </a:ext>
          </a:extLst>
        </xdr:cNvPr>
        <xdr:cNvCxnSpPr>
          <a:stCxn id="131" idx="6"/>
          <a:endCxn id="16" idx="2"/>
        </xdr:cNvCxnSpPr>
      </xdr:nvCxnSpPr>
      <xdr:spPr>
        <a:xfrm>
          <a:off x="4919233" y="2000711"/>
          <a:ext cx="1737631" cy="15669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560071</xdr:colOff>
      <xdr:row>22</xdr:row>
      <xdr:rowOff>99315</xdr:rowOff>
    </xdr:to>
    <xdr:cxnSp macro="">
      <xdr:nvCxnSpPr>
        <xdr:cNvPr id="162" name="Straight Arrow Connector 161">
          <a:extLst>
            <a:ext uri="{FF2B5EF4-FFF2-40B4-BE49-F238E27FC236}">
              <a16:creationId xmlns:a16="http://schemas.microsoft.com/office/drawing/2014/main" id="{E8E4B1DE-32D8-8A62-A709-7661BB220385}"/>
            </a:ext>
          </a:extLst>
        </xdr:cNvPr>
        <xdr:cNvCxnSpPr>
          <a:stCxn id="131" idx="6"/>
          <a:endCxn id="28" idx="2"/>
        </xdr:cNvCxnSpPr>
      </xdr:nvCxnSpPr>
      <xdr:spPr>
        <a:xfrm>
          <a:off x="4919233" y="2006253"/>
          <a:ext cx="1736838" cy="17659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562841</xdr:colOff>
      <xdr:row>23</xdr:row>
      <xdr:rowOff>104375</xdr:rowOff>
    </xdr:to>
    <xdr:cxnSp macro="">
      <xdr:nvCxnSpPr>
        <xdr:cNvPr id="164" name="Straight Arrow Connector 163">
          <a:extLst>
            <a:ext uri="{FF2B5EF4-FFF2-40B4-BE49-F238E27FC236}">
              <a16:creationId xmlns:a16="http://schemas.microsoft.com/office/drawing/2014/main" id="{06E93288-34ED-9FBF-563B-D4D19B789EE0}"/>
            </a:ext>
          </a:extLst>
        </xdr:cNvPr>
        <xdr:cNvCxnSpPr>
          <a:stCxn id="131" idx="6"/>
          <a:endCxn id="17" idx="2"/>
        </xdr:cNvCxnSpPr>
      </xdr:nvCxnSpPr>
      <xdr:spPr>
        <a:xfrm>
          <a:off x="4919233" y="2000711"/>
          <a:ext cx="1739608" cy="19671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560070</xdr:colOff>
      <xdr:row>24</xdr:row>
      <xdr:rowOff>95727</xdr:rowOff>
    </xdr:to>
    <xdr:cxnSp macro="">
      <xdr:nvCxnSpPr>
        <xdr:cNvPr id="166" name="Straight Arrow Connector 165">
          <a:extLst>
            <a:ext uri="{FF2B5EF4-FFF2-40B4-BE49-F238E27FC236}">
              <a16:creationId xmlns:a16="http://schemas.microsoft.com/office/drawing/2014/main" id="{34F7EE2F-6D5A-C607-6127-0D479E3034B1}"/>
            </a:ext>
          </a:extLst>
        </xdr:cNvPr>
        <xdr:cNvCxnSpPr>
          <a:stCxn id="131" idx="6"/>
          <a:endCxn id="29" idx="2"/>
        </xdr:cNvCxnSpPr>
      </xdr:nvCxnSpPr>
      <xdr:spPr>
        <a:xfrm>
          <a:off x="4919233" y="2006253"/>
          <a:ext cx="1736837" cy="21585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560072</xdr:colOff>
      <xdr:row>25</xdr:row>
      <xdr:rowOff>96682</xdr:rowOff>
    </xdr:to>
    <xdr:cxnSp macro="">
      <xdr:nvCxnSpPr>
        <xdr:cNvPr id="168" name="Straight Arrow Connector 167">
          <a:extLst>
            <a:ext uri="{FF2B5EF4-FFF2-40B4-BE49-F238E27FC236}">
              <a16:creationId xmlns:a16="http://schemas.microsoft.com/office/drawing/2014/main" id="{F3483EBA-3FB5-1AD7-13DD-43140978E485}"/>
            </a:ext>
          </a:extLst>
        </xdr:cNvPr>
        <xdr:cNvCxnSpPr>
          <a:stCxn id="131" idx="6"/>
          <a:endCxn id="18" idx="2"/>
        </xdr:cNvCxnSpPr>
      </xdr:nvCxnSpPr>
      <xdr:spPr>
        <a:xfrm>
          <a:off x="4919233" y="2006253"/>
          <a:ext cx="1736839" cy="23576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561976</xdr:colOff>
      <xdr:row>26</xdr:row>
      <xdr:rowOff>99314</xdr:rowOff>
    </xdr:to>
    <xdr:cxnSp macro="">
      <xdr:nvCxnSpPr>
        <xdr:cNvPr id="170" name="Straight Arrow Connector 169">
          <a:extLst>
            <a:ext uri="{FF2B5EF4-FFF2-40B4-BE49-F238E27FC236}">
              <a16:creationId xmlns:a16="http://schemas.microsoft.com/office/drawing/2014/main" id="{1ECC5056-2B76-009A-42E8-BEB97FF6691A}"/>
            </a:ext>
          </a:extLst>
        </xdr:cNvPr>
        <xdr:cNvCxnSpPr>
          <a:stCxn id="131" idx="6"/>
          <a:endCxn id="30" idx="2"/>
        </xdr:cNvCxnSpPr>
      </xdr:nvCxnSpPr>
      <xdr:spPr>
        <a:xfrm>
          <a:off x="4919233" y="2006253"/>
          <a:ext cx="1738743" cy="25583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558165</xdr:colOff>
      <xdr:row>27</xdr:row>
      <xdr:rowOff>93599</xdr:rowOff>
    </xdr:to>
    <xdr:cxnSp macro="">
      <xdr:nvCxnSpPr>
        <xdr:cNvPr id="172" name="Straight Arrow Connector 171">
          <a:extLst>
            <a:ext uri="{FF2B5EF4-FFF2-40B4-BE49-F238E27FC236}">
              <a16:creationId xmlns:a16="http://schemas.microsoft.com/office/drawing/2014/main" id="{F22B81E0-E76E-AC4A-434F-3816E2227150}"/>
            </a:ext>
          </a:extLst>
        </xdr:cNvPr>
        <xdr:cNvCxnSpPr>
          <a:stCxn id="131" idx="6"/>
          <a:endCxn id="19" idx="2"/>
        </xdr:cNvCxnSpPr>
      </xdr:nvCxnSpPr>
      <xdr:spPr>
        <a:xfrm>
          <a:off x="4919233" y="2006253"/>
          <a:ext cx="1734932" cy="27507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560070</xdr:colOff>
      <xdr:row>28</xdr:row>
      <xdr:rowOff>96457</xdr:rowOff>
    </xdr:to>
    <xdr:cxnSp macro="">
      <xdr:nvCxnSpPr>
        <xdr:cNvPr id="174" name="Straight Arrow Connector 173">
          <a:extLst>
            <a:ext uri="{FF2B5EF4-FFF2-40B4-BE49-F238E27FC236}">
              <a16:creationId xmlns:a16="http://schemas.microsoft.com/office/drawing/2014/main" id="{DAEBABBD-456C-4529-58C1-21D075DF8985}"/>
            </a:ext>
          </a:extLst>
        </xdr:cNvPr>
        <xdr:cNvCxnSpPr>
          <a:stCxn id="131" idx="6"/>
          <a:endCxn id="31" idx="2"/>
        </xdr:cNvCxnSpPr>
      </xdr:nvCxnSpPr>
      <xdr:spPr>
        <a:xfrm>
          <a:off x="4919233" y="2006253"/>
          <a:ext cx="1736837" cy="29517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560073</xdr:colOff>
      <xdr:row>29</xdr:row>
      <xdr:rowOff>84301</xdr:rowOff>
    </xdr:to>
    <xdr:cxnSp macro="">
      <xdr:nvCxnSpPr>
        <xdr:cNvPr id="176" name="Straight Arrow Connector 175">
          <a:extLst>
            <a:ext uri="{FF2B5EF4-FFF2-40B4-BE49-F238E27FC236}">
              <a16:creationId xmlns:a16="http://schemas.microsoft.com/office/drawing/2014/main" id="{64607F4D-D7DB-06CD-917D-6DDFC5863B98}"/>
            </a:ext>
          </a:extLst>
        </xdr:cNvPr>
        <xdr:cNvCxnSpPr>
          <a:stCxn id="131" idx="6"/>
          <a:endCxn id="20" idx="2"/>
        </xdr:cNvCxnSpPr>
      </xdr:nvCxnSpPr>
      <xdr:spPr>
        <a:xfrm>
          <a:off x="4919233" y="2006253"/>
          <a:ext cx="1736840" cy="31377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560073</xdr:colOff>
      <xdr:row>30</xdr:row>
      <xdr:rowOff>98585</xdr:rowOff>
    </xdr:to>
    <xdr:cxnSp macro="">
      <xdr:nvCxnSpPr>
        <xdr:cNvPr id="178" name="Straight Arrow Connector 177">
          <a:extLst>
            <a:ext uri="{FF2B5EF4-FFF2-40B4-BE49-F238E27FC236}">
              <a16:creationId xmlns:a16="http://schemas.microsoft.com/office/drawing/2014/main" id="{4749B122-2979-57F9-A2B0-8D996D5F68FB}"/>
            </a:ext>
          </a:extLst>
        </xdr:cNvPr>
        <xdr:cNvCxnSpPr>
          <a:stCxn id="131" idx="6"/>
          <a:endCxn id="22" idx="2"/>
        </xdr:cNvCxnSpPr>
      </xdr:nvCxnSpPr>
      <xdr:spPr>
        <a:xfrm>
          <a:off x="4919233" y="2006253"/>
          <a:ext cx="1736840" cy="33501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558166</xdr:colOff>
      <xdr:row>31</xdr:row>
      <xdr:rowOff>93601</xdr:rowOff>
    </xdr:to>
    <xdr:cxnSp macro="">
      <xdr:nvCxnSpPr>
        <xdr:cNvPr id="180" name="Straight Arrow Connector 179">
          <a:extLst>
            <a:ext uri="{FF2B5EF4-FFF2-40B4-BE49-F238E27FC236}">
              <a16:creationId xmlns:a16="http://schemas.microsoft.com/office/drawing/2014/main" id="{76A38FB6-8F89-A9D6-F453-DA0951794903}"/>
            </a:ext>
          </a:extLst>
        </xdr:cNvPr>
        <xdr:cNvCxnSpPr>
          <a:stCxn id="131" idx="6"/>
          <a:endCxn id="21" idx="2"/>
        </xdr:cNvCxnSpPr>
      </xdr:nvCxnSpPr>
      <xdr:spPr>
        <a:xfrm>
          <a:off x="4919233" y="2006253"/>
          <a:ext cx="1734933" cy="35432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556262</xdr:colOff>
      <xdr:row>32</xdr:row>
      <xdr:rowOff>94550</xdr:rowOff>
    </xdr:to>
    <xdr:cxnSp macro="">
      <xdr:nvCxnSpPr>
        <xdr:cNvPr id="182" name="Straight Arrow Connector 181">
          <a:extLst>
            <a:ext uri="{FF2B5EF4-FFF2-40B4-BE49-F238E27FC236}">
              <a16:creationId xmlns:a16="http://schemas.microsoft.com/office/drawing/2014/main" id="{9BE938E3-0B69-BD18-0E8E-2364DF31787B}"/>
            </a:ext>
          </a:extLst>
        </xdr:cNvPr>
        <xdr:cNvCxnSpPr>
          <a:stCxn id="131" idx="6"/>
          <a:endCxn id="23" idx="2"/>
        </xdr:cNvCxnSpPr>
      </xdr:nvCxnSpPr>
      <xdr:spPr>
        <a:xfrm>
          <a:off x="4919233" y="2006253"/>
          <a:ext cx="1733029" cy="37423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556262</xdr:colOff>
      <xdr:row>33</xdr:row>
      <xdr:rowOff>100266</xdr:rowOff>
    </xdr:to>
    <xdr:cxnSp macro="">
      <xdr:nvCxnSpPr>
        <xdr:cNvPr id="184" name="Straight Arrow Connector 183">
          <a:extLst>
            <a:ext uri="{FF2B5EF4-FFF2-40B4-BE49-F238E27FC236}">
              <a16:creationId xmlns:a16="http://schemas.microsoft.com/office/drawing/2014/main" id="{21A2ECF0-99B8-53C1-9ECF-BE3E09932003}"/>
            </a:ext>
          </a:extLst>
        </xdr:cNvPr>
        <xdr:cNvCxnSpPr>
          <a:stCxn id="131" idx="6"/>
          <a:endCxn id="33" idx="2"/>
        </xdr:cNvCxnSpPr>
      </xdr:nvCxnSpPr>
      <xdr:spPr>
        <a:xfrm>
          <a:off x="4919233" y="2006253"/>
          <a:ext cx="1733029" cy="39461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565790</xdr:colOff>
      <xdr:row>34</xdr:row>
      <xdr:rowOff>96682</xdr:rowOff>
    </xdr:to>
    <xdr:cxnSp macro="">
      <xdr:nvCxnSpPr>
        <xdr:cNvPr id="186" name="Straight Arrow Connector 185">
          <a:extLst>
            <a:ext uri="{FF2B5EF4-FFF2-40B4-BE49-F238E27FC236}">
              <a16:creationId xmlns:a16="http://schemas.microsoft.com/office/drawing/2014/main" id="{5C694EC2-9D89-CCBD-7A61-5065F6CDFEFE}"/>
            </a:ext>
          </a:extLst>
        </xdr:cNvPr>
        <xdr:cNvCxnSpPr>
          <a:stCxn id="131" idx="6"/>
          <a:endCxn id="24" idx="2"/>
        </xdr:cNvCxnSpPr>
      </xdr:nvCxnSpPr>
      <xdr:spPr>
        <a:xfrm>
          <a:off x="4919233" y="2006253"/>
          <a:ext cx="1742557" cy="41407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560071</xdr:colOff>
      <xdr:row>35</xdr:row>
      <xdr:rowOff>92871</xdr:rowOff>
    </xdr:to>
    <xdr:cxnSp macro="">
      <xdr:nvCxnSpPr>
        <xdr:cNvPr id="188" name="Straight Arrow Connector 187">
          <a:extLst>
            <a:ext uri="{FF2B5EF4-FFF2-40B4-BE49-F238E27FC236}">
              <a16:creationId xmlns:a16="http://schemas.microsoft.com/office/drawing/2014/main" id="{6271F238-7176-A315-E5EC-D07DCE6C5D5F}"/>
            </a:ext>
          </a:extLst>
        </xdr:cNvPr>
        <xdr:cNvCxnSpPr>
          <a:stCxn id="131" idx="6"/>
          <a:endCxn id="32" idx="2"/>
        </xdr:cNvCxnSpPr>
      </xdr:nvCxnSpPr>
      <xdr:spPr>
        <a:xfrm>
          <a:off x="4919233" y="2006253"/>
          <a:ext cx="1736838" cy="43350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13</xdr:row>
      <xdr:rowOff>116493</xdr:rowOff>
    </xdr:from>
    <xdr:to>
      <xdr:col>14</xdr:col>
      <xdr:colOff>558168</xdr:colOff>
      <xdr:row>36</xdr:row>
      <xdr:rowOff>102172</xdr:rowOff>
    </xdr:to>
    <xdr:cxnSp macro="">
      <xdr:nvCxnSpPr>
        <xdr:cNvPr id="190" name="Straight Arrow Connector 189">
          <a:extLst>
            <a:ext uri="{FF2B5EF4-FFF2-40B4-BE49-F238E27FC236}">
              <a16:creationId xmlns:a16="http://schemas.microsoft.com/office/drawing/2014/main" id="{A39CA584-E860-D150-2619-19E33B16978A}"/>
            </a:ext>
          </a:extLst>
        </xdr:cNvPr>
        <xdr:cNvCxnSpPr>
          <a:stCxn id="131" idx="6"/>
          <a:endCxn id="25" idx="2"/>
        </xdr:cNvCxnSpPr>
      </xdr:nvCxnSpPr>
      <xdr:spPr>
        <a:xfrm>
          <a:off x="4919233" y="2006253"/>
          <a:ext cx="1734935" cy="45424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10</xdr:row>
      <xdr:rowOff>102096</xdr:rowOff>
    </xdr:from>
    <xdr:to>
      <xdr:col>14</xdr:col>
      <xdr:colOff>560813</xdr:colOff>
      <xdr:row>15</xdr:row>
      <xdr:rowOff>98363</xdr:rowOff>
    </xdr:to>
    <xdr:cxnSp macro="">
      <xdr:nvCxnSpPr>
        <xdr:cNvPr id="212" name="Straight Arrow Connector 211">
          <a:extLst>
            <a:ext uri="{FF2B5EF4-FFF2-40B4-BE49-F238E27FC236}">
              <a16:creationId xmlns:a16="http://schemas.microsoft.com/office/drawing/2014/main" id="{8CA0A5D8-65B3-ABA9-8E7A-3F5F679430FE}"/>
            </a:ext>
          </a:extLst>
        </xdr:cNvPr>
        <xdr:cNvCxnSpPr>
          <a:stCxn id="215" idx="6"/>
          <a:endCxn id="5" idx="2"/>
        </xdr:cNvCxnSpPr>
      </xdr:nvCxnSpPr>
      <xdr:spPr>
        <a:xfrm flipV="1">
          <a:off x="4920613" y="1391920"/>
          <a:ext cx="1736200" cy="9812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558168</xdr:colOff>
      <xdr:row>36</xdr:row>
      <xdr:rowOff>102172</xdr:rowOff>
    </xdr:to>
    <xdr:cxnSp macro="">
      <xdr:nvCxnSpPr>
        <xdr:cNvPr id="213" name="Straight Arrow Connector 212">
          <a:extLst>
            <a:ext uri="{FF2B5EF4-FFF2-40B4-BE49-F238E27FC236}">
              <a16:creationId xmlns:a16="http://schemas.microsoft.com/office/drawing/2014/main" id="{37430E11-14BD-2D60-40C3-1971A3C1C452}"/>
            </a:ext>
          </a:extLst>
        </xdr:cNvPr>
        <xdr:cNvCxnSpPr>
          <a:stCxn id="215" idx="6"/>
          <a:endCxn id="25" idx="2"/>
        </xdr:cNvCxnSpPr>
      </xdr:nvCxnSpPr>
      <xdr:spPr>
        <a:xfrm>
          <a:off x="4920613" y="2384363"/>
          <a:ext cx="1733555" cy="41643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607694</xdr:colOff>
      <xdr:row>15</xdr:row>
      <xdr:rowOff>76904</xdr:rowOff>
    </xdr:from>
    <xdr:to>
      <xdr:col>12</xdr:col>
      <xdr:colOff>43813</xdr:colOff>
      <xdr:row>15</xdr:row>
      <xdr:rowOff>119821</xdr:rowOff>
    </xdr:to>
    <xdr:sp macro="" textlink="">
      <xdr:nvSpPr>
        <xdr:cNvPr id="215" name="Oval 214">
          <a:extLst>
            <a:ext uri="{FF2B5EF4-FFF2-40B4-BE49-F238E27FC236}">
              <a16:creationId xmlns:a16="http://schemas.microsoft.com/office/drawing/2014/main" id="{2257F762-E530-13C4-D29B-7E3D16ECF104}"/>
            </a:ext>
          </a:extLst>
        </xdr:cNvPr>
        <xdr:cNvSpPr/>
      </xdr:nvSpPr>
      <xdr:spPr>
        <a:xfrm>
          <a:off x="4874894" y="2362904"/>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43813</xdr:colOff>
      <xdr:row>11</xdr:row>
      <xdr:rowOff>104078</xdr:rowOff>
    </xdr:from>
    <xdr:to>
      <xdr:col>14</xdr:col>
      <xdr:colOff>561974</xdr:colOff>
      <xdr:row>15</xdr:row>
      <xdr:rowOff>98363</xdr:rowOff>
    </xdr:to>
    <xdr:cxnSp macro="">
      <xdr:nvCxnSpPr>
        <xdr:cNvPr id="218" name="Straight Arrow Connector 217">
          <a:extLst>
            <a:ext uri="{FF2B5EF4-FFF2-40B4-BE49-F238E27FC236}">
              <a16:creationId xmlns:a16="http://schemas.microsoft.com/office/drawing/2014/main" id="{F18B06B5-6A25-C09B-2798-EDEC30AAFADA}"/>
            </a:ext>
          </a:extLst>
        </xdr:cNvPr>
        <xdr:cNvCxnSpPr>
          <a:stCxn id="215" idx="6"/>
          <a:endCxn id="6" idx="2"/>
        </xdr:cNvCxnSpPr>
      </xdr:nvCxnSpPr>
      <xdr:spPr>
        <a:xfrm flipV="1">
          <a:off x="4920613" y="1597598"/>
          <a:ext cx="1737361" cy="7867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12</xdr:row>
      <xdr:rowOff>97411</xdr:rowOff>
    </xdr:from>
    <xdr:to>
      <xdr:col>14</xdr:col>
      <xdr:colOff>560068</xdr:colOff>
      <xdr:row>15</xdr:row>
      <xdr:rowOff>98363</xdr:rowOff>
    </xdr:to>
    <xdr:cxnSp macro="">
      <xdr:nvCxnSpPr>
        <xdr:cNvPr id="220" name="Straight Arrow Connector 219">
          <a:extLst>
            <a:ext uri="{FF2B5EF4-FFF2-40B4-BE49-F238E27FC236}">
              <a16:creationId xmlns:a16="http://schemas.microsoft.com/office/drawing/2014/main" id="{B902860C-18DD-7838-6015-1FC08C9B63A4}"/>
            </a:ext>
          </a:extLst>
        </xdr:cNvPr>
        <xdr:cNvCxnSpPr>
          <a:stCxn id="215" idx="6"/>
          <a:endCxn id="8" idx="2"/>
        </xdr:cNvCxnSpPr>
      </xdr:nvCxnSpPr>
      <xdr:spPr>
        <a:xfrm flipV="1">
          <a:off x="4920613" y="1789051"/>
          <a:ext cx="1735455" cy="5953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13</xdr:row>
      <xdr:rowOff>114490</xdr:rowOff>
    </xdr:from>
    <xdr:to>
      <xdr:col>14</xdr:col>
      <xdr:colOff>568671</xdr:colOff>
      <xdr:row>15</xdr:row>
      <xdr:rowOff>98363</xdr:rowOff>
    </xdr:to>
    <xdr:cxnSp macro="">
      <xdr:nvCxnSpPr>
        <xdr:cNvPr id="222" name="Straight Arrow Connector 221">
          <a:extLst>
            <a:ext uri="{FF2B5EF4-FFF2-40B4-BE49-F238E27FC236}">
              <a16:creationId xmlns:a16="http://schemas.microsoft.com/office/drawing/2014/main" id="{E587746C-FBC7-B898-2B28-A9216C39652C}"/>
            </a:ext>
          </a:extLst>
        </xdr:cNvPr>
        <xdr:cNvCxnSpPr>
          <a:stCxn id="215" idx="6"/>
          <a:endCxn id="10" idx="3"/>
        </xdr:cNvCxnSpPr>
      </xdr:nvCxnSpPr>
      <xdr:spPr>
        <a:xfrm flipV="1">
          <a:off x="4920613" y="2004250"/>
          <a:ext cx="1744058" cy="3801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14</xdr:row>
      <xdr:rowOff>94713</xdr:rowOff>
    </xdr:from>
    <xdr:to>
      <xdr:col>14</xdr:col>
      <xdr:colOff>566766</xdr:colOff>
      <xdr:row>15</xdr:row>
      <xdr:rowOff>98363</xdr:rowOff>
    </xdr:to>
    <xdr:cxnSp macro="">
      <xdr:nvCxnSpPr>
        <xdr:cNvPr id="224" name="Straight Arrow Connector 223">
          <a:extLst>
            <a:ext uri="{FF2B5EF4-FFF2-40B4-BE49-F238E27FC236}">
              <a16:creationId xmlns:a16="http://schemas.microsoft.com/office/drawing/2014/main" id="{4A016CE3-D577-25E0-CC00-E295258C5194}"/>
            </a:ext>
          </a:extLst>
        </xdr:cNvPr>
        <xdr:cNvCxnSpPr>
          <a:stCxn id="215" idx="6"/>
          <a:endCxn id="12" idx="3"/>
        </xdr:cNvCxnSpPr>
      </xdr:nvCxnSpPr>
      <xdr:spPr>
        <a:xfrm flipV="1">
          <a:off x="4920613" y="2182593"/>
          <a:ext cx="1742153" cy="2017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560069</xdr:colOff>
      <xdr:row>15</xdr:row>
      <xdr:rowOff>112875</xdr:rowOff>
    </xdr:to>
    <xdr:cxnSp macro="">
      <xdr:nvCxnSpPr>
        <xdr:cNvPr id="226" name="Straight Arrow Connector 225">
          <a:extLst>
            <a:ext uri="{FF2B5EF4-FFF2-40B4-BE49-F238E27FC236}">
              <a16:creationId xmlns:a16="http://schemas.microsoft.com/office/drawing/2014/main" id="{7B86AB47-7271-8F5F-A1DF-EC1FBEC2910B}"/>
            </a:ext>
          </a:extLst>
        </xdr:cNvPr>
        <xdr:cNvCxnSpPr>
          <a:stCxn id="215" idx="6"/>
          <a:endCxn id="11" idx="2"/>
        </xdr:cNvCxnSpPr>
      </xdr:nvCxnSpPr>
      <xdr:spPr>
        <a:xfrm>
          <a:off x="4920613" y="2384363"/>
          <a:ext cx="1735456" cy="1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566764</xdr:colOff>
      <xdr:row>16</xdr:row>
      <xdr:rowOff>113538</xdr:rowOff>
    </xdr:to>
    <xdr:cxnSp macro="">
      <xdr:nvCxnSpPr>
        <xdr:cNvPr id="228" name="Straight Arrow Connector 227">
          <a:extLst>
            <a:ext uri="{FF2B5EF4-FFF2-40B4-BE49-F238E27FC236}">
              <a16:creationId xmlns:a16="http://schemas.microsoft.com/office/drawing/2014/main" id="{65C7E2C0-1BAF-78B8-6FC4-6E0BA9C9B773}"/>
            </a:ext>
          </a:extLst>
        </xdr:cNvPr>
        <xdr:cNvCxnSpPr>
          <a:stCxn id="215" idx="6"/>
          <a:endCxn id="13" idx="3"/>
        </xdr:cNvCxnSpPr>
      </xdr:nvCxnSpPr>
      <xdr:spPr>
        <a:xfrm>
          <a:off x="4920613" y="2384363"/>
          <a:ext cx="1742151" cy="2132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558166</xdr:colOff>
      <xdr:row>17</xdr:row>
      <xdr:rowOff>91695</xdr:rowOff>
    </xdr:to>
    <xdr:cxnSp macro="">
      <xdr:nvCxnSpPr>
        <xdr:cNvPr id="230" name="Straight Arrow Connector 229">
          <a:extLst>
            <a:ext uri="{FF2B5EF4-FFF2-40B4-BE49-F238E27FC236}">
              <a16:creationId xmlns:a16="http://schemas.microsoft.com/office/drawing/2014/main" id="{1FEB4EB9-8726-A6F3-96D8-A318D3B7B1BF}"/>
            </a:ext>
          </a:extLst>
        </xdr:cNvPr>
        <xdr:cNvCxnSpPr>
          <a:stCxn id="215" idx="6"/>
          <a:endCxn id="14" idx="2"/>
        </xdr:cNvCxnSpPr>
      </xdr:nvCxnSpPr>
      <xdr:spPr>
        <a:xfrm>
          <a:off x="4920613" y="2384363"/>
          <a:ext cx="1733553" cy="3895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560814</xdr:colOff>
      <xdr:row>18</xdr:row>
      <xdr:rowOff>101220</xdr:rowOff>
    </xdr:to>
    <xdr:cxnSp macro="">
      <xdr:nvCxnSpPr>
        <xdr:cNvPr id="232" name="Straight Arrow Connector 231">
          <a:extLst>
            <a:ext uri="{FF2B5EF4-FFF2-40B4-BE49-F238E27FC236}">
              <a16:creationId xmlns:a16="http://schemas.microsoft.com/office/drawing/2014/main" id="{BD02715A-5F16-0E5F-F2B2-3A2F11DECF46}"/>
            </a:ext>
          </a:extLst>
        </xdr:cNvPr>
        <xdr:cNvCxnSpPr>
          <a:stCxn id="215" idx="6"/>
          <a:endCxn id="26" idx="2"/>
        </xdr:cNvCxnSpPr>
      </xdr:nvCxnSpPr>
      <xdr:spPr>
        <a:xfrm>
          <a:off x="4920613" y="2373212"/>
          <a:ext cx="1736201" cy="5938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560860</xdr:colOff>
      <xdr:row>19</xdr:row>
      <xdr:rowOff>99228</xdr:rowOff>
    </xdr:to>
    <xdr:cxnSp macro="">
      <xdr:nvCxnSpPr>
        <xdr:cNvPr id="234" name="Straight Arrow Connector 233">
          <a:extLst>
            <a:ext uri="{FF2B5EF4-FFF2-40B4-BE49-F238E27FC236}">
              <a16:creationId xmlns:a16="http://schemas.microsoft.com/office/drawing/2014/main" id="{6C7AED93-D449-3EF1-2AAA-36B737C06B6D}"/>
            </a:ext>
          </a:extLst>
        </xdr:cNvPr>
        <xdr:cNvCxnSpPr>
          <a:stCxn id="215" idx="6"/>
          <a:endCxn id="15" idx="2"/>
        </xdr:cNvCxnSpPr>
      </xdr:nvCxnSpPr>
      <xdr:spPr>
        <a:xfrm>
          <a:off x="4920613" y="2378425"/>
          <a:ext cx="1736247" cy="7925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564820</xdr:colOff>
      <xdr:row>20</xdr:row>
      <xdr:rowOff>102012</xdr:rowOff>
    </xdr:to>
    <xdr:cxnSp macro="">
      <xdr:nvCxnSpPr>
        <xdr:cNvPr id="236" name="Straight Arrow Connector 235">
          <a:extLst>
            <a:ext uri="{FF2B5EF4-FFF2-40B4-BE49-F238E27FC236}">
              <a16:creationId xmlns:a16="http://schemas.microsoft.com/office/drawing/2014/main" id="{E2812BC5-7DCD-8B19-B513-3183B3970006}"/>
            </a:ext>
          </a:extLst>
        </xdr:cNvPr>
        <xdr:cNvCxnSpPr>
          <a:stCxn id="215" idx="6"/>
          <a:endCxn id="27" idx="2"/>
        </xdr:cNvCxnSpPr>
      </xdr:nvCxnSpPr>
      <xdr:spPr>
        <a:xfrm>
          <a:off x="4920613" y="2378425"/>
          <a:ext cx="1740207" cy="993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560864</xdr:colOff>
      <xdr:row>21</xdr:row>
      <xdr:rowOff>100046</xdr:rowOff>
    </xdr:to>
    <xdr:cxnSp macro="">
      <xdr:nvCxnSpPr>
        <xdr:cNvPr id="238" name="Straight Arrow Connector 237">
          <a:extLst>
            <a:ext uri="{FF2B5EF4-FFF2-40B4-BE49-F238E27FC236}">
              <a16:creationId xmlns:a16="http://schemas.microsoft.com/office/drawing/2014/main" id="{9A771A49-0223-1007-2644-DB27DC8B5DF6}"/>
            </a:ext>
          </a:extLst>
        </xdr:cNvPr>
        <xdr:cNvCxnSpPr>
          <a:stCxn id="215" idx="6"/>
          <a:endCxn id="16" idx="2"/>
        </xdr:cNvCxnSpPr>
      </xdr:nvCxnSpPr>
      <xdr:spPr>
        <a:xfrm>
          <a:off x="4920613" y="2378425"/>
          <a:ext cx="1736251" cy="118921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560071</xdr:colOff>
      <xdr:row>22</xdr:row>
      <xdr:rowOff>99315</xdr:rowOff>
    </xdr:to>
    <xdr:cxnSp macro="">
      <xdr:nvCxnSpPr>
        <xdr:cNvPr id="240" name="Straight Arrow Connector 239">
          <a:extLst>
            <a:ext uri="{FF2B5EF4-FFF2-40B4-BE49-F238E27FC236}">
              <a16:creationId xmlns:a16="http://schemas.microsoft.com/office/drawing/2014/main" id="{4F001B9C-4F44-C42A-3857-69F483727946}"/>
            </a:ext>
          </a:extLst>
        </xdr:cNvPr>
        <xdr:cNvCxnSpPr>
          <a:stCxn id="215" idx="6"/>
          <a:endCxn id="28" idx="2"/>
        </xdr:cNvCxnSpPr>
      </xdr:nvCxnSpPr>
      <xdr:spPr>
        <a:xfrm>
          <a:off x="4920613" y="2384363"/>
          <a:ext cx="1735458" cy="13877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562841</xdr:colOff>
      <xdr:row>23</xdr:row>
      <xdr:rowOff>104375</xdr:rowOff>
    </xdr:to>
    <xdr:cxnSp macro="">
      <xdr:nvCxnSpPr>
        <xdr:cNvPr id="242" name="Straight Arrow Connector 241">
          <a:extLst>
            <a:ext uri="{FF2B5EF4-FFF2-40B4-BE49-F238E27FC236}">
              <a16:creationId xmlns:a16="http://schemas.microsoft.com/office/drawing/2014/main" id="{1CA8C85C-9490-2A2A-8F06-97EF3656BB3D}"/>
            </a:ext>
          </a:extLst>
        </xdr:cNvPr>
        <xdr:cNvCxnSpPr>
          <a:stCxn id="215" idx="6"/>
          <a:endCxn id="17" idx="2"/>
        </xdr:cNvCxnSpPr>
      </xdr:nvCxnSpPr>
      <xdr:spPr>
        <a:xfrm>
          <a:off x="4920613" y="2378425"/>
          <a:ext cx="1738228" cy="15893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560070</xdr:colOff>
      <xdr:row>24</xdr:row>
      <xdr:rowOff>95727</xdr:rowOff>
    </xdr:to>
    <xdr:cxnSp macro="">
      <xdr:nvCxnSpPr>
        <xdr:cNvPr id="244" name="Straight Arrow Connector 243">
          <a:extLst>
            <a:ext uri="{FF2B5EF4-FFF2-40B4-BE49-F238E27FC236}">
              <a16:creationId xmlns:a16="http://schemas.microsoft.com/office/drawing/2014/main" id="{8296BB71-3BE6-5EBE-08CA-058A6A1D819B}"/>
            </a:ext>
          </a:extLst>
        </xdr:cNvPr>
        <xdr:cNvCxnSpPr>
          <a:stCxn id="215" idx="6"/>
          <a:endCxn id="29" idx="2"/>
        </xdr:cNvCxnSpPr>
      </xdr:nvCxnSpPr>
      <xdr:spPr>
        <a:xfrm>
          <a:off x="4920613" y="2384363"/>
          <a:ext cx="1735457" cy="17804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560072</xdr:colOff>
      <xdr:row>25</xdr:row>
      <xdr:rowOff>96682</xdr:rowOff>
    </xdr:to>
    <xdr:cxnSp macro="">
      <xdr:nvCxnSpPr>
        <xdr:cNvPr id="246" name="Straight Arrow Connector 245">
          <a:extLst>
            <a:ext uri="{FF2B5EF4-FFF2-40B4-BE49-F238E27FC236}">
              <a16:creationId xmlns:a16="http://schemas.microsoft.com/office/drawing/2014/main" id="{7387372B-5937-93F7-B547-071A10D17245}"/>
            </a:ext>
          </a:extLst>
        </xdr:cNvPr>
        <xdr:cNvCxnSpPr>
          <a:stCxn id="215" idx="6"/>
          <a:endCxn id="18" idx="2"/>
        </xdr:cNvCxnSpPr>
      </xdr:nvCxnSpPr>
      <xdr:spPr>
        <a:xfrm>
          <a:off x="4920613" y="2384363"/>
          <a:ext cx="1735459" cy="19795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561976</xdr:colOff>
      <xdr:row>26</xdr:row>
      <xdr:rowOff>99314</xdr:rowOff>
    </xdr:to>
    <xdr:cxnSp macro="">
      <xdr:nvCxnSpPr>
        <xdr:cNvPr id="248" name="Straight Arrow Connector 247">
          <a:extLst>
            <a:ext uri="{FF2B5EF4-FFF2-40B4-BE49-F238E27FC236}">
              <a16:creationId xmlns:a16="http://schemas.microsoft.com/office/drawing/2014/main" id="{417746A2-4D9D-E635-F9EE-232CF5E42106}"/>
            </a:ext>
          </a:extLst>
        </xdr:cNvPr>
        <xdr:cNvCxnSpPr>
          <a:stCxn id="215" idx="6"/>
          <a:endCxn id="30" idx="2"/>
        </xdr:cNvCxnSpPr>
      </xdr:nvCxnSpPr>
      <xdr:spPr>
        <a:xfrm>
          <a:off x="4920613" y="2384363"/>
          <a:ext cx="1737363" cy="21802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558165</xdr:colOff>
      <xdr:row>27</xdr:row>
      <xdr:rowOff>93599</xdr:rowOff>
    </xdr:to>
    <xdr:cxnSp macro="">
      <xdr:nvCxnSpPr>
        <xdr:cNvPr id="250" name="Straight Arrow Connector 249">
          <a:extLst>
            <a:ext uri="{FF2B5EF4-FFF2-40B4-BE49-F238E27FC236}">
              <a16:creationId xmlns:a16="http://schemas.microsoft.com/office/drawing/2014/main" id="{C7D0234E-84D4-5F4E-8711-15CB480B5025}"/>
            </a:ext>
          </a:extLst>
        </xdr:cNvPr>
        <xdr:cNvCxnSpPr>
          <a:stCxn id="215" idx="6"/>
          <a:endCxn id="19" idx="2"/>
        </xdr:cNvCxnSpPr>
      </xdr:nvCxnSpPr>
      <xdr:spPr>
        <a:xfrm>
          <a:off x="4920613" y="2384363"/>
          <a:ext cx="1733552" cy="23726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560070</xdr:colOff>
      <xdr:row>28</xdr:row>
      <xdr:rowOff>96457</xdr:rowOff>
    </xdr:to>
    <xdr:cxnSp macro="">
      <xdr:nvCxnSpPr>
        <xdr:cNvPr id="252" name="Straight Arrow Connector 251">
          <a:extLst>
            <a:ext uri="{FF2B5EF4-FFF2-40B4-BE49-F238E27FC236}">
              <a16:creationId xmlns:a16="http://schemas.microsoft.com/office/drawing/2014/main" id="{353BC595-B514-D870-CD75-87AF5E7B7046}"/>
            </a:ext>
          </a:extLst>
        </xdr:cNvPr>
        <xdr:cNvCxnSpPr>
          <a:stCxn id="215" idx="6"/>
          <a:endCxn id="31" idx="2"/>
        </xdr:cNvCxnSpPr>
      </xdr:nvCxnSpPr>
      <xdr:spPr>
        <a:xfrm>
          <a:off x="4920613" y="2384363"/>
          <a:ext cx="1735457" cy="25736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560073</xdr:colOff>
      <xdr:row>29</xdr:row>
      <xdr:rowOff>84301</xdr:rowOff>
    </xdr:to>
    <xdr:cxnSp macro="">
      <xdr:nvCxnSpPr>
        <xdr:cNvPr id="254" name="Straight Arrow Connector 253">
          <a:extLst>
            <a:ext uri="{FF2B5EF4-FFF2-40B4-BE49-F238E27FC236}">
              <a16:creationId xmlns:a16="http://schemas.microsoft.com/office/drawing/2014/main" id="{3A67706D-6A62-3672-14EC-995778C9DA38}"/>
            </a:ext>
          </a:extLst>
        </xdr:cNvPr>
        <xdr:cNvCxnSpPr>
          <a:stCxn id="215" idx="6"/>
          <a:endCxn id="20" idx="2"/>
        </xdr:cNvCxnSpPr>
      </xdr:nvCxnSpPr>
      <xdr:spPr>
        <a:xfrm>
          <a:off x="4920613" y="2384363"/>
          <a:ext cx="1735460" cy="2759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560073</xdr:colOff>
      <xdr:row>30</xdr:row>
      <xdr:rowOff>98585</xdr:rowOff>
    </xdr:to>
    <xdr:cxnSp macro="">
      <xdr:nvCxnSpPr>
        <xdr:cNvPr id="256" name="Straight Arrow Connector 255">
          <a:extLst>
            <a:ext uri="{FF2B5EF4-FFF2-40B4-BE49-F238E27FC236}">
              <a16:creationId xmlns:a16="http://schemas.microsoft.com/office/drawing/2014/main" id="{31E2C088-B22A-D19F-02EA-A214C3EC93C4}"/>
            </a:ext>
          </a:extLst>
        </xdr:cNvPr>
        <xdr:cNvCxnSpPr>
          <a:stCxn id="215" idx="6"/>
          <a:endCxn id="22" idx="2"/>
        </xdr:cNvCxnSpPr>
      </xdr:nvCxnSpPr>
      <xdr:spPr>
        <a:xfrm>
          <a:off x="4920613" y="2384363"/>
          <a:ext cx="1735460" cy="29720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558166</xdr:colOff>
      <xdr:row>31</xdr:row>
      <xdr:rowOff>93601</xdr:rowOff>
    </xdr:to>
    <xdr:cxnSp macro="">
      <xdr:nvCxnSpPr>
        <xdr:cNvPr id="258" name="Straight Arrow Connector 257">
          <a:extLst>
            <a:ext uri="{FF2B5EF4-FFF2-40B4-BE49-F238E27FC236}">
              <a16:creationId xmlns:a16="http://schemas.microsoft.com/office/drawing/2014/main" id="{3603658A-076A-00F6-B719-AD2CCE6A2FE4}"/>
            </a:ext>
          </a:extLst>
        </xdr:cNvPr>
        <xdr:cNvCxnSpPr>
          <a:stCxn id="215" idx="6"/>
          <a:endCxn id="21" idx="2"/>
        </xdr:cNvCxnSpPr>
      </xdr:nvCxnSpPr>
      <xdr:spPr>
        <a:xfrm>
          <a:off x="4920613" y="2384363"/>
          <a:ext cx="1733553" cy="31651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556262</xdr:colOff>
      <xdr:row>32</xdr:row>
      <xdr:rowOff>94550</xdr:rowOff>
    </xdr:to>
    <xdr:cxnSp macro="">
      <xdr:nvCxnSpPr>
        <xdr:cNvPr id="260" name="Straight Arrow Connector 259">
          <a:extLst>
            <a:ext uri="{FF2B5EF4-FFF2-40B4-BE49-F238E27FC236}">
              <a16:creationId xmlns:a16="http://schemas.microsoft.com/office/drawing/2014/main" id="{4614B298-BDA5-FE21-12AF-7F75E55FEDF7}"/>
            </a:ext>
          </a:extLst>
        </xdr:cNvPr>
        <xdr:cNvCxnSpPr>
          <a:stCxn id="215" idx="6"/>
          <a:endCxn id="23" idx="2"/>
        </xdr:cNvCxnSpPr>
      </xdr:nvCxnSpPr>
      <xdr:spPr>
        <a:xfrm>
          <a:off x="4920613" y="2384363"/>
          <a:ext cx="1731649" cy="33642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556262</xdr:colOff>
      <xdr:row>33</xdr:row>
      <xdr:rowOff>100266</xdr:rowOff>
    </xdr:to>
    <xdr:cxnSp macro="">
      <xdr:nvCxnSpPr>
        <xdr:cNvPr id="262" name="Straight Arrow Connector 261">
          <a:extLst>
            <a:ext uri="{FF2B5EF4-FFF2-40B4-BE49-F238E27FC236}">
              <a16:creationId xmlns:a16="http://schemas.microsoft.com/office/drawing/2014/main" id="{84936283-4CEE-0DD7-67D2-45AB3311F67C}"/>
            </a:ext>
          </a:extLst>
        </xdr:cNvPr>
        <xdr:cNvCxnSpPr>
          <a:stCxn id="215" idx="6"/>
          <a:endCxn id="33" idx="2"/>
        </xdr:cNvCxnSpPr>
      </xdr:nvCxnSpPr>
      <xdr:spPr>
        <a:xfrm>
          <a:off x="4920613" y="2384363"/>
          <a:ext cx="1731649" cy="35680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565790</xdr:colOff>
      <xdr:row>34</xdr:row>
      <xdr:rowOff>96682</xdr:rowOff>
    </xdr:to>
    <xdr:cxnSp macro="">
      <xdr:nvCxnSpPr>
        <xdr:cNvPr id="264" name="Straight Arrow Connector 263">
          <a:extLst>
            <a:ext uri="{FF2B5EF4-FFF2-40B4-BE49-F238E27FC236}">
              <a16:creationId xmlns:a16="http://schemas.microsoft.com/office/drawing/2014/main" id="{C5E9F05E-C05C-6EE2-11A7-3D8A420BC2BC}"/>
            </a:ext>
          </a:extLst>
        </xdr:cNvPr>
        <xdr:cNvCxnSpPr>
          <a:stCxn id="215" idx="6"/>
          <a:endCxn id="24" idx="2"/>
        </xdr:cNvCxnSpPr>
      </xdr:nvCxnSpPr>
      <xdr:spPr>
        <a:xfrm>
          <a:off x="4920613" y="2384363"/>
          <a:ext cx="1741177" cy="3762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560071</xdr:colOff>
      <xdr:row>35</xdr:row>
      <xdr:rowOff>92871</xdr:rowOff>
    </xdr:to>
    <xdr:cxnSp macro="">
      <xdr:nvCxnSpPr>
        <xdr:cNvPr id="266" name="Straight Arrow Connector 265">
          <a:extLst>
            <a:ext uri="{FF2B5EF4-FFF2-40B4-BE49-F238E27FC236}">
              <a16:creationId xmlns:a16="http://schemas.microsoft.com/office/drawing/2014/main" id="{135A1D95-783A-46E1-2D1D-2DC9DAEFD0C0}"/>
            </a:ext>
          </a:extLst>
        </xdr:cNvPr>
        <xdr:cNvCxnSpPr>
          <a:stCxn id="215" idx="6"/>
          <a:endCxn id="32" idx="2"/>
        </xdr:cNvCxnSpPr>
      </xdr:nvCxnSpPr>
      <xdr:spPr>
        <a:xfrm>
          <a:off x="4920613" y="2384363"/>
          <a:ext cx="1735458" cy="395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98363</xdr:rowOff>
    </xdr:from>
    <xdr:to>
      <xdr:col>14</xdr:col>
      <xdr:colOff>558168</xdr:colOff>
      <xdr:row>36</xdr:row>
      <xdr:rowOff>102172</xdr:rowOff>
    </xdr:to>
    <xdr:cxnSp macro="">
      <xdr:nvCxnSpPr>
        <xdr:cNvPr id="268" name="Straight Arrow Connector 267">
          <a:extLst>
            <a:ext uri="{FF2B5EF4-FFF2-40B4-BE49-F238E27FC236}">
              <a16:creationId xmlns:a16="http://schemas.microsoft.com/office/drawing/2014/main" id="{B746C579-633D-D843-1CF4-A4A8DA113009}"/>
            </a:ext>
          </a:extLst>
        </xdr:cNvPr>
        <xdr:cNvCxnSpPr>
          <a:stCxn id="215" idx="6"/>
          <a:endCxn id="25" idx="2"/>
        </xdr:cNvCxnSpPr>
      </xdr:nvCxnSpPr>
      <xdr:spPr>
        <a:xfrm>
          <a:off x="4920613" y="2384363"/>
          <a:ext cx="1733555" cy="41643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10</xdr:row>
      <xdr:rowOff>102096</xdr:rowOff>
    </xdr:from>
    <xdr:to>
      <xdr:col>14</xdr:col>
      <xdr:colOff>560813</xdr:colOff>
      <xdr:row>17</xdr:row>
      <xdr:rowOff>107695</xdr:rowOff>
    </xdr:to>
    <xdr:cxnSp macro="">
      <xdr:nvCxnSpPr>
        <xdr:cNvPr id="306" name="Straight Arrow Connector 305">
          <a:extLst>
            <a:ext uri="{FF2B5EF4-FFF2-40B4-BE49-F238E27FC236}">
              <a16:creationId xmlns:a16="http://schemas.microsoft.com/office/drawing/2014/main" id="{0E313DC7-8C64-991D-A054-54317D9298E2}"/>
            </a:ext>
          </a:extLst>
        </xdr:cNvPr>
        <xdr:cNvCxnSpPr>
          <a:stCxn id="331" idx="6"/>
          <a:endCxn id="5" idx="2"/>
        </xdr:cNvCxnSpPr>
      </xdr:nvCxnSpPr>
      <xdr:spPr>
        <a:xfrm flipV="1">
          <a:off x="7273681" y="1451394"/>
          <a:ext cx="1736039" cy="13771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11</xdr:row>
      <xdr:rowOff>104078</xdr:rowOff>
    </xdr:from>
    <xdr:to>
      <xdr:col>14</xdr:col>
      <xdr:colOff>561974</xdr:colOff>
      <xdr:row>17</xdr:row>
      <xdr:rowOff>107695</xdr:rowOff>
    </xdr:to>
    <xdr:cxnSp macro="">
      <xdr:nvCxnSpPr>
        <xdr:cNvPr id="309" name="Straight Arrow Connector 308">
          <a:extLst>
            <a:ext uri="{FF2B5EF4-FFF2-40B4-BE49-F238E27FC236}">
              <a16:creationId xmlns:a16="http://schemas.microsoft.com/office/drawing/2014/main" id="{0AF5BDB4-E863-426E-8EF3-502D4DEFCE9F}"/>
            </a:ext>
          </a:extLst>
        </xdr:cNvPr>
        <xdr:cNvCxnSpPr>
          <a:stCxn id="331" idx="6"/>
          <a:endCxn id="6" idx="2"/>
        </xdr:cNvCxnSpPr>
      </xdr:nvCxnSpPr>
      <xdr:spPr>
        <a:xfrm flipV="1">
          <a:off x="7273681" y="1650380"/>
          <a:ext cx="1737200" cy="11782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12</xdr:row>
      <xdr:rowOff>97411</xdr:rowOff>
    </xdr:from>
    <xdr:to>
      <xdr:col>14</xdr:col>
      <xdr:colOff>560068</xdr:colOff>
      <xdr:row>17</xdr:row>
      <xdr:rowOff>107695</xdr:rowOff>
    </xdr:to>
    <xdr:cxnSp macro="">
      <xdr:nvCxnSpPr>
        <xdr:cNvPr id="311" name="Straight Arrow Connector 310">
          <a:extLst>
            <a:ext uri="{FF2B5EF4-FFF2-40B4-BE49-F238E27FC236}">
              <a16:creationId xmlns:a16="http://schemas.microsoft.com/office/drawing/2014/main" id="{8F5EEA0E-67B8-CC9A-3519-E2B11A61665D}"/>
            </a:ext>
          </a:extLst>
        </xdr:cNvPr>
        <xdr:cNvCxnSpPr>
          <a:stCxn id="331" idx="6"/>
          <a:endCxn id="8" idx="2"/>
        </xdr:cNvCxnSpPr>
      </xdr:nvCxnSpPr>
      <xdr:spPr>
        <a:xfrm flipV="1">
          <a:off x="7273681" y="1840718"/>
          <a:ext cx="1735294" cy="987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13</xdr:row>
      <xdr:rowOff>114490</xdr:rowOff>
    </xdr:from>
    <xdr:to>
      <xdr:col>14</xdr:col>
      <xdr:colOff>568671</xdr:colOff>
      <xdr:row>17</xdr:row>
      <xdr:rowOff>107695</xdr:rowOff>
    </xdr:to>
    <xdr:cxnSp macro="">
      <xdr:nvCxnSpPr>
        <xdr:cNvPr id="315" name="Straight Arrow Connector 314">
          <a:extLst>
            <a:ext uri="{FF2B5EF4-FFF2-40B4-BE49-F238E27FC236}">
              <a16:creationId xmlns:a16="http://schemas.microsoft.com/office/drawing/2014/main" id="{9E87FDD2-D2CD-CDBC-FF39-E7DEAE401058}"/>
            </a:ext>
          </a:extLst>
        </xdr:cNvPr>
        <xdr:cNvCxnSpPr>
          <a:stCxn id="331" idx="6"/>
          <a:endCxn id="10" idx="3"/>
        </xdr:cNvCxnSpPr>
      </xdr:nvCxnSpPr>
      <xdr:spPr>
        <a:xfrm flipV="1">
          <a:off x="7273681" y="2054802"/>
          <a:ext cx="1743897" cy="7737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14</xdr:row>
      <xdr:rowOff>94713</xdr:rowOff>
    </xdr:from>
    <xdr:to>
      <xdr:col>14</xdr:col>
      <xdr:colOff>566766</xdr:colOff>
      <xdr:row>17</xdr:row>
      <xdr:rowOff>107695</xdr:rowOff>
    </xdr:to>
    <xdr:cxnSp macro="">
      <xdr:nvCxnSpPr>
        <xdr:cNvPr id="317" name="Straight Arrow Connector 316">
          <a:extLst>
            <a:ext uri="{FF2B5EF4-FFF2-40B4-BE49-F238E27FC236}">
              <a16:creationId xmlns:a16="http://schemas.microsoft.com/office/drawing/2014/main" id="{8E3B699D-2FAC-894E-896F-A3BBC414CF54}"/>
            </a:ext>
          </a:extLst>
        </xdr:cNvPr>
        <xdr:cNvCxnSpPr>
          <a:stCxn id="331" idx="6"/>
          <a:endCxn id="12" idx="3"/>
        </xdr:cNvCxnSpPr>
      </xdr:nvCxnSpPr>
      <xdr:spPr>
        <a:xfrm flipV="1">
          <a:off x="7273681" y="2232030"/>
          <a:ext cx="1741992" cy="5965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15</xdr:row>
      <xdr:rowOff>112875</xdr:rowOff>
    </xdr:from>
    <xdr:to>
      <xdr:col>14</xdr:col>
      <xdr:colOff>560069</xdr:colOff>
      <xdr:row>17</xdr:row>
      <xdr:rowOff>107695</xdr:rowOff>
    </xdr:to>
    <xdr:cxnSp macro="">
      <xdr:nvCxnSpPr>
        <xdr:cNvPr id="321" name="Straight Arrow Connector 320">
          <a:extLst>
            <a:ext uri="{FF2B5EF4-FFF2-40B4-BE49-F238E27FC236}">
              <a16:creationId xmlns:a16="http://schemas.microsoft.com/office/drawing/2014/main" id="{E109DFCE-8EF9-1FD0-F37D-B269B7B1E5FC}"/>
            </a:ext>
          </a:extLst>
        </xdr:cNvPr>
        <xdr:cNvCxnSpPr>
          <a:stCxn id="331" idx="6"/>
          <a:endCxn id="11" idx="2"/>
        </xdr:cNvCxnSpPr>
      </xdr:nvCxnSpPr>
      <xdr:spPr>
        <a:xfrm flipV="1">
          <a:off x="7273681" y="2447197"/>
          <a:ext cx="1735295" cy="3813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16</xdr:row>
      <xdr:rowOff>98364</xdr:rowOff>
    </xdr:from>
    <xdr:to>
      <xdr:col>14</xdr:col>
      <xdr:colOff>560069</xdr:colOff>
      <xdr:row>17</xdr:row>
      <xdr:rowOff>107695</xdr:rowOff>
    </xdr:to>
    <xdr:cxnSp macro="">
      <xdr:nvCxnSpPr>
        <xdr:cNvPr id="323" name="Straight Arrow Connector 322">
          <a:extLst>
            <a:ext uri="{FF2B5EF4-FFF2-40B4-BE49-F238E27FC236}">
              <a16:creationId xmlns:a16="http://schemas.microsoft.com/office/drawing/2014/main" id="{49F8E5CF-C408-56A2-F86A-BECF9C17B720}"/>
            </a:ext>
          </a:extLst>
        </xdr:cNvPr>
        <xdr:cNvCxnSpPr>
          <a:stCxn id="331" idx="6"/>
          <a:endCxn id="13" idx="2"/>
        </xdr:cNvCxnSpPr>
      </xdr:nvCxnSpPr>
      <xdr:spPr>
        <a:xfrm flipV="1">
          <a:off x="7273681" y="2629691"/>
          <a:ext cx="1735295" cy="1989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91695</xdr:rowOff>
    </xdr:from>
    <xdr:to>
      <xdr:col>14</xdr:col>
      <xdr:colOff>558166</xdr:colOff>
      <xdr:row>17</xdr:row>
      <xdr:rowOff>107695</xdr:rowOff>
    </xdr:to>
    <xdr:cxnSp macro="">
      <xdr:nvCxnSpPr>
        <xdr:cNvPr id="325" name="Straight Arrow Connector 324">
          <a:extLst>
            <a:ext uri="{FF2B5EF4-FFF2-40B4-BE49-F238E27FC236}">
              <a16:creationId xmlns:a16="http://schemas.microsoft.com/office/drawing/2014/main" id="{60A065CE-AAFF-E033-ED04-E3F0B3F7C2AC}"/>
            </a:ext>
          </a:extLst>
        </xdr:cNvPr>
        <xdr:cNvCxnSpPr>
          <a:stCxn id="331" idx="6"/>
          <a:endCxn id="14" idx="2"/>
        </xdr:cNvCxnSpPr>
      </xdr:nvCxnSpPr>
      <xdr:spPr>
        <a:xfrm flipV="1">
          <a:off x="7273681" y="2812593"/>
          <a:ext cx="1733392" cy="1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560814</xdr:colOff>
      <xdr:row>18</xdr:row>
      <xdr:rowOff>101220</xdr:rowOff>
    </xdr:to>
    <xdr:cxnSp macro="">
      <xdr:nvCxnSpPr>
        <xdr:cNvPr id="327" name="Straight Arrow Connector 326">
          <a:extLst>
            <a:ext uri="{FF2B5EF4-FFF2-40B4-BE49-F238E27FC236}">
              <a16:creationId xmlns:a16="http://schemas.microsoft.com/office/drawing/2014/main" id="{68E54547-701F-A562-33ED-3082DF13CE47}"/>
            </a:ext>
          </a:extLst>
        </xdr:cNvPr>
        <xdr:cNvCxnSpPr>
          <a:stCxn id="331" idx="6"/>
          <a:endCxn id="26" idx="2"/>
        </xdr:cNvCxnSpPr>
      </xdr:nvCxnSpPr>
      <xdr:spPr>
        <a:xfrm>
          <a:off x="7273681" y="2828593"/>
          <a:ext cx="1736040" cy="1905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607855</xdr:colOff>
      <xdr:row>17</xdr:row>
      <xdr:rowOff>86877</xdr:rowOff>
    </xdr:from>
    <xdr:to>
      <xdr:col>12</xdr:col>
      <xdr:colOff>43974</xdr:colOff>
      <xdr:row>17</xdr:row>
      <xdr:rowOff>128513</xdr:rowOff>
    </xdr:to>
    <xdr:sp macro="" textlink="">
      <xdr:nvSpPr>
        <xdr:cNvPr id="331" name="Oval 330">
          <a:extLst>
            <a:ext uri="{FF2B5EF4-FFF2-40B4-BE49-F238E27FC236}">
              <a16:creationId xmlns:a16="http://schemas.microsoft.com/office/drawing/2014/main" id="{E9F329E6-6A2E-06B5-ADD3-3A2D5DD7C1AA}"/>
            </a:ext>
          </a:extLst>
        </xdr:cNvPr>
        <xdr:cNvSpPr/>
      </xdr:nvSpPr>
      <xdr:spPr>
        <a:xfrm>
          <a:off x="7227962" y="2807775"/>
          <a:ext cx="45719" cy="4163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43974</xdr:colOff>
      <xdr:row>17</xdr:row>
      <xdr:rowOff>107695</xdr:rowOff>
    </xdr:from>
    <xdr:to>
      <xdr:col>14</xdr:col>
      <xdr:colOff>560860</xdr:colOff>
      <xdr:row>19</xdr:row>
      <xdr:rowOff>99228</xdr:rowOff>
    </xdr:to>
    <xdr:cxnSp macro="">
      <xdr:nvCxnSpPr>
        <xdr:cNvPr id="344" name="Straight Arrow Connector 343">
          <a:extLst>
            <a:ext uri="{FF2B5EF4-FFF2-40B4-BE49-F238E27FC236}">
              <a16:creationId xmlns:a16="http://schemas.microsoft.com/office/drawing/2014/main" id="{E7896C7D-B6F3-806D-9991-338FCCA56990}"/>
            </a:ext>
          </a:extLst>
        </xdr:cNvPr>
        <xdr:cNvCxnSpPr>
          <a:stCxn id="331" idx="6"/>
          <a:endCxn id="15" idx="2"/>
        </xdr:cNvCxnSpPr>
      </xdr:nvCxnSpPr>
      <xdr:spPr>
        <a:xfrm>
          <a:off x="7273681" y="2828593"/>
          <a:ext cx="1736086" cy="3781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564820</xdr:colOff>
      <xdr:row>20</xdr:row>
      <xdr:rowOff>102012</xdr:rowOff>
    </xdr:to>
    <xdr:cxnSp macro="">
      <xdr:nvCxnSpPr>
        <xdr:cNvPr id="346" name="Straight Arrow Connector 345">
          <a:extLst>
            <a:ext uri="{FF2B5EF4-FFF2-40B4-BE49-F238E27FC236}">
              <a16:creationId xmlns:a16="http://schemas.microsoft.com/office/drawing/2014/main" id="{1F326660-ACBD-4EDC-42AB-549CB42F86AB}"/>
            </a:ext>
          </a:extLst>
        </xdr:cNvPr>
        <xdr:cNvCxnSpPr>
          <a:stCxn id="331" idx="6"/>
          <a:endCxn id="27" idx="2"/>
        </xdr:cNvCxnSpPr>
      </xdr:nvCxnSpPr>
      <xdr:spPr>
        <a:xfrm>
          <a:off x="7273681" y="2828593"/>
          <a:ext cx="1740046" cy="5778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560864</xdr:colOff>
      <xdr:row>21</xdr:row>
      <xdr:rowOff>100046</xdr:rowOff>
    </xdr:to>
    <xdr:cxnSp macro="">
      <xdr:nvCxnSpPr>
        <xdr:cNvPr id="348" name="Straight Arrow Connector 347">
          <a:extLst>
            <a:ext uri="{FF2B5EF4-FFF2-40B4-BE49-F238E27FC236}">
              <a16:creationId xmlns:a16="http://schemas.microsoft.com/office/drawing/2014/main" id="{2B11F9DF-9D0C-9901-B4A5-4408FFA4CF57}"/>
            </a:ext>
          </a:extLst>
        </xdr:cNvPr>
        <xdr:cNvCxnSpPr>
          <a:stCxn id="331" idx="6"/>
          <a:endCxn id="16" idx="2"/>
        </xdr:cNvCxnSpPr>
      </xdr:nvCxnSpPr>
      <xdr:spPr>
        <a:xfrm>
          <a:off x="7273681" y="2828593"/>
          <a:ext cx="1736090" cy="7655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560071</xdr:colOff>
      <xdr:row>22</xdr:row>
      <xdr:rowOff>99315</xdr:rowOff>
    </xdr:to>
    <xdr:cxnSp macro="">
      <xdr:nvCxnSpPr>
        <xdr:cNvPr id="350" name="Straight Arrow Connector 349">
          <a:extLst>
            <a:ext uri="{FF2B5EF4-FFF2-40B4-BE49-F238E27FC236}">
              <a16:creationId xmlns:a16="http://schemas.microsoft.com/office/drawing/2014/main" id="{D2FC3A8D-4A62-160E-55E6-85A898CF1791}"/>
            </a:ext>
          </a:extLst>
        </xdr:cNvPr>
        <xdr:cNvCxnSpPr>
          <a:stCxn id="331" idx="6"/>
          <a:endCxn id="28" idx="2"/>
        </xdr:cNvCxnSpPr>
      </xdr:nvCxnSpPr>
      <xdr:spPr>
        <a:xfrm>
          <a:off x="7273681" y="2828593"/>
          <a:ext cx="1735297" cy="9617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562841</xdr:colOff>
      <xdr:row>23</xdr:row>
      <xdr:rowOff>104375</xdr:rowOff>
    </xdr:to>
    <xdr:cxnSp macro="">
      <xdr:nvCxnSpPr>
        <xdr:cNvPr id="352" name="Straight Arrow Connector 351">
          <a:extLst>
            <a:ext uri="{FF2B5EF4-FFF2-40B4-BE49-F238E27FC236}">
              <a16:creationId xmlns:a16="http://schemas.microsoft.com/office/drawing/2014/main" id="{D87624F3-3CD1-8B76-799B-7B8FC059CC99}"/>
            </a:ext>
          </a:extLst>
        </xdr:cNvPr>
        <xdr:cNvCxnSpPr>
          <a:stCxn id="331" idx="6"/>
          <a:endCxn id="17" idx="2"/>
        </xdr:cNvCxnSpPr>
      </xdr:nvCxnSpPr>
      <xdr:spPr>
        <a:xfrm>
          <a:off x="7273681" y="2828593"/>
          <a:ext cx="1738067" cy="11638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560070</xdr:colOff>
      <xdr:row>24</xdr:row>
      <xdr:rowOff>95727</xdr:rowOff>
    </xdr:to>
    <xdr:cxnSp macro="">
      <xdr:nvCxnSpPr>
        <xdr:cNvPr id="354" name="Straight Arrow Connector 353">
          <a:extLst>
            <a:ext uri="{FF2B5EF4-FFF2-40B4-BE49-F238E27FC236}">
              <a16:creationId xmlns:a16="http://schemas.microsoft.com/office/drawing/2014/main" id="{0625F40D-B4A1-1698-2F46-A5E29A7EA6C6}"/>
            </a:ext>
          </a:extLst>
        </xdr:cNvPr>
        <xdr:cNvCxnSpPr>
          <a:stCxn id="331" idx="6"/>
          <a:endCxn id="29" idx="2"/>
        </xdr:cNvCxnSpPr>
      </xdr:nvCxnSpPr>
      <xdr:spPr>
        <a:xfrm>
          <a:off x="7273681" y="2828593"/>
          <a:ext cx="1735296" cy="13521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560072</xdr:colOff>
      <xdr:row>25</xdr:row>
      <xdr:rowOff>96682</xdr:rowOff>
    </xdr:to>
    <xdr:cxnSp macro="">
      <xdr:nvCxnSpPr>
        <xdr:cNvPr id="356" name="Straight Arrow Connector 355">
          <a:extLst>
            <a:ext uri="{FF2B5EF4-FFF2-40B4-BE49-F238E27FC236}">
              <a16:creationId xmlns:a16="http://schemas.microsoft.com/office/drawing/2014/main" id="{67CB64D7-ED97-8F75-765A-BE43451DE526}"/>
            </a:ext>
          </a:extLst>
        </xdr:cNvPr>
        <xdr:cNvCxnSpPr>
          <a:stCxn id="331" idx="6"/>
          <a:endCxn id="18" idx="2"/>
        </xdr:cNvCxnSpPr>
      </xdr:nvCxnSpPr>
      <xdr:spPr>
        <a:xfrm>
          <a:off x="7273681" y="2828593"/>
          <a:ext cx="1735298" cy="15501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561976</xdr:colOff>
      <xdr:row>26</xdr:row>
      <xdr:rowOff>99314</xdr:rowOff>
    </xdr:to>
    <xdr:cxnSp macro="">
      <xdr:nvCxnSpPr>
        <xdr:cNvPr id="358" name="Straight Arrow Connector 357">
          <a:extLst>
            <a:ext uri="{FF2B5EF4-FFF2-40B4-BE49-F238E27FC236}">
              <a16:creationId xmlns:a16="http://schemas.microsoft.com/office/drawing/2014/main" id="{5CBC7C99-B7B0-8E65-588C-4A052308985B}"/>
            </a:ext>
          </a:extLst>
        </xdr:cNvPr>
        <xdr:cNvCxnSpPr>
          <a:stCxn id="331" idx="6"/>
          <a:endCxn id="30" idx="2"/>
        </xdr:cNvCxnSpPr>
      </xdr:nvCxnSpPr>
      <xdr:spPr>
        <a:xfrm>
          <a:off x="7273681" y="2828593"/>
          <a:ext cx="1737202" cy="17497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558165</xdr:colOff>
      <xdr:row>27</xdr:row>
      <xdr:rowOff>93599</xdr:rowOff>
    </xdr:to>
    <xdr:cxnSp macro="">
      <xdr:nvCxnSpPr>
        <xdr:cNvPr id="360" name="Straight Arrow Connector 359">
          <a:extLst>
            <a:ext uri="{FF2B5EF4-FFF2-40B4-BE49-F238E27FC236}">
              <a16:creationId xmlns:a16="http://schemas.microsoft.com/office/drawing/2014/main" id="{2D039982-A693-85F0-58F5-B76407FCD27F}"/>
            </a:ext>
          </a:extLst>
        </xdr:cNvPr>
        <xdr:cNvCxnSpPr>
          <a:stCxn id="331" idx="6"/>
          <a:endCxn id="19" idx="2"/>
        </xdr:cNvCxnSpPr>
      </xdr:nvCxnSpPr>
      <xdr:spPr>
        <a:xfrm>
          <a:off x="7273681" y="2828593"/>
          <a:ext cx="1733391" cy="19410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560070</xdr:colOff>
      <xdr:row>28</xdr:row>
      <xdr:rowOff>96457</xdr:rowOff>
    </xdr:to>
    <xdr:cxnSp macro="">
      <xdr:nvCxnSpPr>
        <xdr:cNvPr id="362" name="Straight Arrow Connector 361">
          <a:extLst>
            <a:ext uri="{FF2B5EF4-FFF2-40B4-BE49-F238E27FC236}">
              <a16:creationId xmlns:a16="http://schemas.microsoft.com/office/drawing/2014/main" id="{F3F24949-DEC5-F718-1A77-5F537A362C65}"/>
            </a:ext>
          </a:extLst>
        </xdr:cNvPr>
        <xdr:cNvCxnSpPr>
          <a:stCxn id="331" idx="6"/>
          <a:endCxn id="31" idx="2"/>
        </xdr:cNvCxnSpPr>
      </xdr:nvCxnSpPr>
      <xdr:spPr>
        <a:xfrm>
          <a:off x="7273681" y="2828593"/>
          <a:ext cx="1735296" cy="214094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560073</xdr:colOff>
      <xdr:row>29</xdr:row>
      <xdr:rowOff>84301</xdr:rowOff>
    </xdr:to>
    <xdr:cxnSp macro="">
      <xdr:nvCxnSpPr>
        <xdr:cNvPr id="364" name="Straight Arrow Connector 363">
          <a:extLst>
            <a:ext uri="{FF2B5EF4-FFF2-40B4-BE49-F238E27FC236}">
              <a16:creationId xmlns:a16="http://schemas.microsoft.com/office/drawing/2014/main" id="{760E9DB1-686A-CF9A-F0E3-761167F7E56D}"/>
            </a:ext>
          </a:extLst>
        </xdr:cNvPr>
        <xdr:cNvCxnSpPr>
          <a:stCxn id="331" idx="6"/>
          <a:endCxn id="20" idx="2"/>
        </xdr:cNvCxnSpPr>
      </xdr:nvCxnSpPr>
      <xdr:spPr>
        <a:xfrm>
          <a:off x="7273681" y="2828593"/>
          <a:ext cx="1735299" cy="23257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560073</xdr:colOff>
      <xdr:row>30</xdr:row>
      <xdr:rowOff>98585</xdr:rowOff>
    </xdr:to>
    <xdr:cxnSp macro="">
      <xdr:nvCxnSpPr>
        <xdr:cNvPr id="366" name="Straight Arrow Connector 365">
          <a:extLst>
            <a:ext uri="{FF2B5EF4-FFF2-40B4-BE49-F238E27FC236}">
              <a16:creationId xmlns:a16="http://schemas.microsoft.com/office/drawing/2014/main" id="{95081D61-1661-92DA-E636-FEA2410C456B}"/>
            </a:ext>
          </a:extLst>
        </xdr:cNvPr>
        <xdr:cNvCxnSpPr>
          <a:stCxn id="331" idx="6"/>
          <a:endCxn id="22" idx="2"/>
        </xdr:cNvCxnSpPr>
      </xdr:nvCxnSpPr>
      <xdr:spPr>
        <a:xfrm>
          <a:off x="7273681" y="2828593"/>
          <a:ext cx="1735299" cy="25370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558166</xdr:colOff>
      <xdr:row>31</xdr:row>
      <xdr:rowOff>93601</xdr:rowOff>
    </xdr:to>
    <xdr:cxnSp macro="">
      <xdr:nvCxnSpPr>
        <xdr:cNvPr id="368" name="Straight Arrow Connector 367">
          <a:extLst>
            <a:ext uri="{FF2B5EF4-FFF2-40B4-BE49-F238E27FC236}">
              <a16:creationId xmlns:a16="http://schemas.microsoft.com/office/drawing/2014/main" id="{C5D6F218-3389-94F2-92CB-BBDBCB4D54AE}"/>
            </a:ext>
          </a:extLst>
        </xdr:cNvPr>
        <xdr:cNvCxnSpPr>
          <a:stCxn id="331" idx="6"/>
          <a:endCxn id="21" idx="2"/>
        </xdr:cNvCxnSpPr>
      </xdr:nvCxnSpPr>
      <xdr:spPr>
        <a:xfrm>
          <a:off x="7273681" y="2828593"/>
          <a:ext cx="1733392" cy="27291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556262</xdr:colOff>
      <xdr:row>32</xdr:row>
      <xdr:rowOff>94550</xdr:rowOff>
    </xdr:to>
    <xdr:cxnSp macro="">
      <xdr:nvCxnSpPr>
        <xdr:cNvPr id="370" name="Straight Arrow Connector 369">
          <a:extLst>
            <a:ext uri="{FF2B5EF4-FFF2-40B4-BE49-F238E27FC236}">
              <a16:creationId xmlns:a16="http://schemas.microsoft.com/office/drawing/2014/main" id="{CB5F6246-A2BF-D0F5-77F3-5F2B4D3F6DD2}"/>
            </a:ext>
          </a:extLst>
        </xdr:cNvPr>
        <xdr:cNvCxnSpPr>
          <a:stCxn id="331" idx="6"/>
          <a:endCxn id="23" idx="2"/>
        </xdr:cNvCxnSpPr>
      </xdr:nvCxnSpPr>
      <xdr:spPr>
        <a:xfrm>
          <a:off x="7273681" y="2828593"/>
          <a:ext cx="1731488" cy="29270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565790</xdr:colOff>
      <xdr:row>34</xdr:row>
      <xdr:rowOff>96682</xdr:rowOff>
    </xdr:to>
    <xdr:cxnSp macro="">
      <xdr:nvCxnSpPr>
        <xdr:cNvPr id="372" name="Straight Arrow Connector 371">
          <a:extLst>
            <a:ext uri="{FF2B5EF4-FFF2-40B4-BE49-F238E27FC236}">
              <a16:creationId xmlns:a16="http://schemas.microsoft.com/office/drawing/2014/main" id="{BC4FF7D2-A6F4-3A3E-E14B-B2ECA855CA2F}"/>
            </a:ext>
          </a:extLst>
        </xdr:cNvPr>
        <xdr:cNvCxnSpPr>
          <a:stCxn id="331" idx="6"/>
          <a:endCxn id="24" idx="2"/>
        </xdr:cNvCxnSpPr>
      </xdr:nvCxnSpPr>
      <xdr:spPr>
        <a:xfrm>
          <a:off x="7273681" y="2828593"/>
          <a:ext cx="1741016" cy="3315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560071</xdr:colOff>
      <xdr:row>35</xdr:row>
      <xdr:rowOff>92871</xdr:rowOff>
    </xdr:to>
    <xdr:cxnSp macro="">
      <xdr:nvCxnSpPr>
        <xdr:cNvPr id="374" name="Straight Arrow Connector 373">
          <a:extLst>
            <a:ext uri="{FF2B5EF4-FFF2-40B4-BE49-F238E27FC236}">
              <a16:creationId xmlns:a16="http://schemas.microsoft.com/office/drawing/2014/main" id="{529A2882-0CC0-970A-5B57-5B58827FDAF0}"/>
            </a:ext>
          </a:extLst>
        </xdr:cNvPr>
        <xdr:cNvCxnSpPr>
          <a:stCxn id="331" idx="6"/>
          <a:endCxn id="32" idx="2"/>
        </xdr:cNvCxnSpPr>
      </xdr:nvCxnSpPr>
      <xdr:spPr>
        <a:xfrm>
          <a:off x="7273681" y="2828593"/>
          <a:ext cx="1735297" cy="35015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558168</xdr:colOff>
      <xdr:row>36</xdr:row>
      <xdr:rowOff>102172</xdr:rowOff>
    </xdr:to>
    <xdr:cxnSp macro="">
      <xdr:nvCxnSpPr>
        <xdr:cNvPr id="376" name="Straight Arrow Connector 375">
          <a:extLst>
            <a:ext uri="{FF2B5EF4-FFF2-40B4-BE49-F238E27FC236}">
              <a16:creationId xmlns:a16="http://schemas.microsoft.com/office/drawing/2014/main" id="{4B52E6F8-9242-AA4A-5009-EB2D8B0F107E}"/>
            </a:ext>
          </a:extLst>
        </xdr:cNvPr>
        <xdr:cNvCxnSpPr>
          <a:stCxn id="331" idx="6"/>
          <a:endCxn id="25" idx="2"/>
        </xdr:cNvCxnSpPr>
      </xdr:nvCxnSpPr>
      <xdr:spPr>
        <a:xfrm>
          <a:off x="7273681" y="2828593"/>
          <a:ext cx="1733394" cy="37003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42433</xdr:colOff>
      <xdr:row>11</xdr:row>
      <xdr:rowOff>104078</xdr:rowOff>
    </xdr:from>
    <xdr:to>
      <xdr:col>14</xdr:col>
      <xdr:colOff>561974</xdr:colOff>
      <xdr:row>13</xdr:row>
      <xdr:rowOff>116493</xdr:rowOff>
    </xdr:to>
    <xdr:cxnSp macro="">
      <xdr:nvCxnSpPr>
        <xdr:cNvPr id="630" name="Straight Arrow Connector 629">
          <a:extLst>
            <a:ext uri="{FF2B5EF4-FFF2-40B4-BE49-F238E27FC236}">
              <a16:creationId xmlns:a16="http://schemas.microsoft.com/office/drawing/2014/main" id="{8CB75BDC-2521-37B2-CC23-36FE9DB2E465}"/>
            </a:ext>
          </a:extLst>
        </xdr:cNvPr>
        <xdr:cNvCxnSpPr>
          <a:stCxn id="131" idx="6"/>
          <a:endCxn id="6" idx="2"/>
        </xdr:cNvCxnSpPr>
      </xdr:nvCxnSpPr>
      <xdr:spPr>
        <a:xfrm flipV="1">
          <a:off x="4919233" y="1597598"/>
          <a:ext cx="1738741" cy="4086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11</xdr:row>
      <xdr:rowOff>104078</xdr:rowOff>
    </xdr:from>
    <xdr:to>
      <xdr:col>14</xdr:col>
      <xdr:colOff>561974</xdr:colOff>
      <xdr:row>19</xdr:row>
      <xdr:rowOff>113078</xdr:rowOff>
    </xdr:to>
    <xdr:cxnSp macro="">
      <xdr:nvCxnSpPr>
        <xdr:cNvPr id="772" name="Straight Arrow Connector 771">
          <a:extLst>
            <a:ext uri="{FF2B5EF4-FFF2-40B4-BE49-F238E27FC236}">
              <a16:creationId xmlns:a16="http://schemas.microsoft.com/office/drawing/2014/main" id="{BE4B117B-324A-FCBF-6C6A-87D5DC5C05ED}"/>
            </a:ext>
          </a:extLst>
        </xdr:cNvPr>
        <xdr:cNvCxnSpPr>
          <a:stCxn id="779" idx="6"/>
          <a:endCxn id="6" idx="2"/>
        </xdr:cNvCxnSpPr>
      </xdr:nvCxnSpPr>
      <xdr:spPr>
        <a:xfrm flipV="1">
          <a:off x="4911046" y="1574290"/>
          <a:ext cx="1746928" cy="15867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10</xdr:row>
      <xdr:rowOff>102096</xdr:rowOff>
    </xdr:from>
    <xdr:to>
      <xdr:col>14</xdr:col>
      <xdr:colOff>560813</xdr:colOff>
      <xdr:row>19</xdr:row>
      <xdr:rowOff>113078</xdr:rowOff>
    </xdr:to>
    <xdr:cxnSp macro="">
      <xdr:nvCxnSpPr>
        <xdr:cNvPr id="773" name="Straight Arrow Connector 772">
          <a:extLst>
            <a:ext uri="{FF2B5EF4-FFF2-40B4-BE49-F238E27FC236}">
              <a16:creationId xmlns:a16="http://schemas.microsoft.com/office/drawing/2014/main" id="{26F57AB6-9836-5843-AAF0-E131565C06A7}"/>
            </a:ext>
          </a:extLst>
        </xdr:cNvPr>
        <xdr:cNvCxnSpPr>
          <a:stCxn id="779" idx="6"/>
          <a:endCxn id="5" idx="2"/>
        </xdr:cNvCxnSpPr>
      </xdr:nvCxnSpPr>
      <xdr:spPr>
        <a:xfrm flipV="1">
          <a:off x="4911046" y="1375084"/>
          <a:ext cx="1745767" cy="17859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598127</xdr:colOff>
      <xdr:row>19</xdr:row>
      <xdr:rowOff>91941</xdr:rowOff>
    </xdr:from>
    <xdr:to>
      <xdr:col>12</xdr:col>
      <xdr:colOff>34246</xdr:colOff>
      <xdr:row>19</xdr:row>
      <xdr:rowOff>134214</xdr:rowOff>
    </xdr:to>
    <xdr:sp macro="" textlink="">
      <xdr:nvSpPr>
        <xdr:cNvPr id="779" name="Oval 778">
          <a:extLst>
            <a:ext uri="{FF2B5EF4-FFF2-40B4-BE49-F238E27FC236}">
              <a16:creationId xmlns:a16="http://schemas.microsoft.com/office/drawing/2014/main" id="{A7A72566-CE5E-48D3-1391-D45A5131383F}"/>
            </a:ext>
          </a:extLst>
        </xdr:cNvPr>
        <xdr:cNvSpPr/>
      </xdr:nvSpPr>
      <xdr:spPr>
        <a:xfrm>
          <a:off x="4865327" y="3139941"/>
          <a:ext cx="45719" cy="4227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34246</xdr:colOff>
      <xdr:row>12</xdr:row>
      <xdr:rowOff>97411</xdr:rowOff>
    </xdr:from>
    <xdr:to>
      <xdr:col>14</xdr:col>
      <xdr:colOff>560068</xdr:colOff>
      <xdr:row>19</xdr:row>
      <xdr:rowOff>113078</xdr:rowOff>
    </xdr:to>
    <xdr:cxnSp macro="">
      <xdr:nvCxnSpPr>
        <xdr:cNvPr id="782" name="Straight Arrow Connector 781">
          <a:extLst>
            <a:ext uri="{FF2B5EF4-FFF2-40B4-BE49-F238E27FC236}">
              <a16:creationId xmlns:a16="http://schemas.microsoft.com/office/drawing/2014/main" id="{8C763879-E5C1-3C81-7664-0E05B97A4BF2}"/>
            </a:ext>
          </a:extLst>
        </xdr:cNvPr>
        <xdr:cNvCxnSpPr>
          <a:stCxn id="779" idx="6"/>
          <a:endCxn id="8" idx="2"/>
        </xdr:cNvCxnSpPr>
      </xdr:nvCxnSpPr>
      <xdr:spPr>
        <a:xfrm flipV="1">
          <a:off x="4911046" y="1764846"/>
          <a:ext cx="1745022" cy="13962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13</xdr:row>
      <xdr:rowOff>114490</xdr:rowOff>
    </xdr:from>
    <xdr:to>
      <xdr:col>14</xdr:col>
      <xdr:colOff>568671</xdr:colOff>
      <xdr:row>19</xdr:row>
      <xdr:rowOff>113078</xdr:rowOff>
    </xdr:to>
    <xdr:cxnSp macro="">
      <xdr:nvCxnSpPr>
        <xdr:cNvPr id="784" name="Straight Arrow Connector 783">
          <a:extLst>
            <a:ext uri="{FF2B5EF4-FFF2-40B4-BE49-F238E27FC236}">
              <a16:creationId xmlns:a16="http://schemas.microsoft.com/office/drawing/2014/main" id="{C7CDC176-3E6D-01A9-C88E-7DDECC0D5640}"/>
            </a:ext>
          </a:extLst>
        </xdr:cNvPr>
        <xdr:cNvCxnSpPr>
          <a:stCxn id="779" idx="6"/>
          <a:endCxn id="10" idx="3"/>
        </xdr:cNvCxnSpPr>
      </xdr:nvCxnSpPr>
      <xdr:spPr>
        <a:xfrm flipV="1">
          <a:off x="4911046" y="1979149"/>
          <a:ext cx="1753625" cy="11819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14</xdr:row>
      <xdr:rowOff>79539</xdr:rowOff>
    </xdr:from>
    <xdr:to>
      <xdr:col>14</xdr:col>
      <xdr:colOff>560071</xdr:colOff>
      <xdr:row>19</xdr:row>
      <xdr:rowOff>113078</xdr:rowOff>
    </xdr:to>
    <xdr:cxnSp macro="">
      <xdr:nvCxnSpPr>
        <xdr:cNvPr id="786" name="Straight Arrow Connector 785">
          <a:extLst>
            <a:ext uri="{FF2B5EF4-FFF2-40B4-BE49-F238E27FC236}">
              <a16:creationId xmlns:a16="http://schemas.microsoft.com/office/drawing/2014/main" id="{39CB68F9-24BF-ABCE-81EB-45F10F7C5A9B}"/>
            </a:ext>
          </a:extLst>
        </xdr:cNvPr>
        <xdr:cNvCxnSpPr>
          <a:stCxn id="779" idx="6"/>
          <a:endCxn id="12" idx="2"/>
        </xdr:cNvCxnSpPr>
      </xdr:nvCxnSpPr>
      <xdr:spPr>
        <a:xfrm flipV="1">
          <a:off x="4911046" y="2141421"/>
          <a:ext cx="1745025" cy="10196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15</xdr:row>
      <xdr:rowOff>112875</xdr:rowOff>
    </xdr:from>
    <xdr:to>
      <xdr:col>14</xdr:col>
      <xdr:colOff>560069</xdr:colOff>
      <xdr:row>19</xdr:row>
      <xdr:rowOff>113078</xdr:rowOff>
    </xdr:to>
    <xdr:cxnSp macro="">
      <xdr:nvCxnSpPr>
        <xdr:cNvPr id="788" name="Straight Arrow Connector 787">
          <a:extLst>
            <a:ext uri="{FF2B5EF4-FFF2-40B4-BE49-F238E27FC236}">
              <a16:creationId xmlns:a16="http://schemas.microsoft.com/office/drawing/2014/main" id="{DE3970DE-8577-96C4-3106-846FFB03306D}"/>
            </a:ext>
          </a:extLst>
        </xdr:cNvPr>
        <xdr:cNvCxnSpPr>
          <a:stCxn id="779" idx="6"/>
          <a:endCxn id="11" idx="2"/>
        </xdr:cNvCxnSpPr>
      </xdr:nvCxnSpPr>
      <xdr:spPr>
        <a:xfrm flipV="1">
          <a:off x="4911046" y="2371981"/>
          <a:ext cx="1745023" cy="7890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16</xdr:row>
      <xdr:rowOff>98364</xdr:rowOff>
    </xdr:from>
    <xdr:to>
      <xdr:col>14</xdr:col>
      <xdr:colOff>560069</xdr:colOff>
      <xdr:row>19</xdr:row>
      <xdr:rowOff>113078</xdr:rowOff>
    </xdr:to>
    <xdr:cxnSp macro="">
      <xdr:nvCxnSpPr>
        <xdr:cNvPr id="790" name="Straight Arrow Connector 789">
          <a:extLst>
            <a:ext uri="{FF2B5EF4-FFF2-40B4-BE49-F238E27FC236}">
              <a16:creationId xmlns:a16="http://schemas.microsoft.com/office/drawing/2014/main" id="{1B1E5D72-5992-C9C9-A878-A30FC8F38D79}"/>
            </a:ext>
          </a:extLst>
        </xdr:cNvPr>
        <xdr:cNvCxnSpPr>
          <a:stCxn id="779" idx="6"/>
          <a:endCxn id="13" idx="2"/>
        </xdr:cNvCxnSpPr>
      </xdr:nvCxnSpPr>
      <xdr:spPr>
        <a:xfrm flipV="1">
          <a:off x="4911046" y="2554693"/>
          <a:ext cx="1745023" cy="6063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17</xdr:row>
      <xdr:rowOff>91695</xdr:rowOff>
    </xdr:from>
    <xdr:to>
      <xdr:col>14</xdr:col>
      <xdr:colOff>558166</xdr:colOff>
      <xdr:row>19</xdr:row>
      <xdr:rowOff>113078</xdr:rowOff>
    </xdr:to>
    <xdr:cxnSp macro="">
      <xdr:nvCxnSpPr>
        <xdr:cNvPr id="792" name="Straight Arrow Connector 791">
          <a:extLst>
            <a:ext uri="{FF2B5EF4-FFF2-40B4-BE49-F238E27FC236}">
              <a16:creationId xmlns:a16="http://schemas.microsoft.com/office/drawing/2014/main" id="{ED1D1F47-B898-66EA-26C9-EA66270229C7}"/>
            </a:ext>
          </a:extLst>
        </xdr:cNvPr>
        <xdr:cNvCxnSpPr>
          <a:stCxn id="779" idx="6"/>
          <a:endCxn id="14" idx="2"/>
        </xdr:cNvCxnSpPr>
      </xdr:nvCxnSpPr>
      <xdr:spPr>
        <a:xfrm flipV="1">
          <a:off x="4911046" y="2745248"/>
          <a:ext cx="1743120" cy="4158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18</xdr:row>
      <xdr:rowOff>101220</xdr:rowOff>
    </xdr:from>
    <xdr:to>
      <xdr:col>14</xdr:col>
      <xdr:colOff>560814</xdr:colOff>
      <xdr:row>19</xdr:row>
      <xdr:rowOff>113078</xdr:rowOff>
    </xdr:to>
    <xdr:cxnSp macro="">
      <xdr:nvCxnSpPr>
        <xdr:cNvPr id="794" name="Straight Arrow Connector 793">
          <a:extLst>
            <a:ext uri="{FF2B5EF4-FFF2-40B4-BE49-F238E27FC236}">
              <a16:creationId xmlns:a16="http://schemas.microsoft.com/office/drawing/2014/main" id="{FD80E3EE-0A76-1F08-F869-6EA3F01A4D29}"/>
            </a:ext>
          </a:extLst>
        </xdr:cNvPr>
        <xdr:cNvCxnSpPr>
          <a:stCxn id="779" idx="6"/>
          <a:endCxn id="26" idx="2"/>
        </xdr:cNvCxnSpPr>
      </xdr:nvCxnSpPr>
      <xdr:spPr>
        <a:xfrm flipV="1">
          <a:off x="4911046" y="2951996"/>
          <a:ext cx="1745768" cy="2090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99228</xdr:rowOff>
    </xdr:from>
    <xdr:to>
      <xdr:col>14</xdr:col>
      <xdr:colOff>560860</xdr:colOff>
      <xdr:row>19</xdr:row>
      <xdr:rowOff>113078</xdr:rowOff>
    </xdr:to>
    <xdr:cxnSp macro="">
      <xdr:nvCxnSpPr>
        <xdr:cNvPr id="796" name="Straight Arrow Connector 795">
          <a:extLst>
            <a:ext uri="{FF2B5EF4-FFF2-40B4-BE49-F238E27FC236}">
              <a16:creationId xmlns:a16="http://schemas.microsoft.com/office/drawing/2014/main" id="{B05B3683-3657-02B6-CAF0-0DA1344F5D7B}"/>
            </a:ext>
          </a:extLst>
        </xdr:cNvPr>
        <xdr:cNvCxnSpPr>
          <a:stCxn id="779" idx="6"/>
          <a:endCxn id="15" idx="2"/>
        </xdr:cNvCxnSpPr>
      </xdr:nvCxnSpPr>
      <xdr:spPr>
        <a:xfrm flipV="1">
          <a:off x="4911046" y="3147228"/>
          <a:ext cx="1745814" cy="1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564820</xdr:colOff>
      <xdr:row>20</xdr:row>
      <xdr:rowOff>102012</xdr:rowOff>
    </xdr:to>
    <xdr:cxnSp macro="">
      <xdr:nvCxnSpPr>
        <xdr:cNvPr id="798" name="Straight Arrow Connector 797">
          <a:extLst>
            <a:ext uri="{FF2B5EF4-FFF2-40B4-BE49-F238E27FC236}">
              <a16:creationId xmlns:a16="http://schemas.microsoft.com/office/drawing/2014/main" id="{8D5F1F63-D1A5-8EC7-E084-9667BFA0919A}"/>
            </a:ext>
          </a:extLst>
        </xdr:cNvPr>
        <xdr:cNvCxnSpPr>
          <a:stCxn id="779" idx="6"/>
          <a:endCxn id="27" idx="2"/>
        </xdr:cNvCxnSpPr>
      </xdr:nvCxnSpPr>
      <xdr:spPr>
        <a:xfrm>
          <a:off x="4911046" y="3161078"/>
          <a:ext cx="1749774" cy="1861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560864</xdr:colOff>
      <xdr:row>21</xdr:row>
      <xdr:rowOff>100046</xdr:rowOff>
    </xdr:to>
    <xdr:cxnSp macro="">
      <xdr:nvCxnSpPr>
        <xdr:cNvPr id="811" name="Straight Arrow Connector 810">
          <a:extLst>
            <a:ext uri="{FF2B5EF4-FFF2-40B4-BE49-F238E27FC236}">
              <a16:creationId xmlns:a16="http://schemas.microsoft.com/office/drawing/2014/main" id="{347B9ACF-5607-1042-B64D-64499FF87854}"/>
            </a:ext>
          </a:extLst>
        </xdr:cNvPr>
        <xdr:cNvCxnSpPr>
          <a:stCxn id="779" idx="6"/>
          <a:endCxn id="16" idx="2"/>
        </xdr:cNvCxnSpPr>
      </xdr:nvCxnSpPr>
      <xdr:spPr>
        <a:xfrm>
          <a:off x="4911046" y="3161078"/>
          <a:ext cx="1745818" cy="3814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560071</xdr:colOff>
      <xdr:row>22</xdr:row>
      <xdr:rowOff>99315</xdr:rowOff>
    </xdr:to>
    <xdr:cxnSp macro="">
      <xdr:nvCxnSpPr>
        <xdr:cNvPr id="813" name="Straight Arrow Connector 812">
          <a:extLst>
            <a:ext uri="{FF2B5EF4-FFF2-40B4-BE49-F238E27FC236}">
              <a16:creationId xmlns:a16="http://schemas.microsoft.com/office/drawing/2014/main" id="{54B75568-80F0-B7F7-437E-53D2EB90E03F}"/>
            </a:ext>
          </a:extLst>
        </xdr:cNvPr>
        <xdr:cNvCxnSpPr>
          <a:stCxn id="779" idx="6"/>
          <a:endCxn id="28" idx="2"/>
        </xdr:cNvCxnSpPr>
      </xdr:nvCxnSpPr>
      <xdr:spPr>
        <a:xfrm>
          <a:off x="4911046" y="3161078"/>
          <a:ext cx="1745025" cy="577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562841</xdr:colOff>
      <xdr:row>23</xdr:row>
      <xdr:rowOff>104375</xdr:rowOff>
    </xdr:to>
    <xdr:cxnSp macro="">
      <xdr:nvCxnSpPr>
        <xdr:cNvPr id="817" name="Straight Arrow Connector 816">
          <a:extLst>
            <a:ext uri="{FF2B5EF4-FFF2-40B4-BE49-F238E27FC236}">
              <a16:creationId xmlns:a16="http://schemas.microsoft.com/office/drawing/2014/main" id="{7DAAA70E-2BAB-CE5E-88B3-54613E781C41}"/>
            </a:ext>
          </a:extLst>
        </xdr:cNvPr>
        <xdr:cNvCxnSpPr>
          <a:stCxn id="779" idx="6"/>
          <a:endCxn id="17" idx="2"/>
        </xdr:cNvCxnSpPr>
      </xdr:nvCxnSpPr>
      <xdr:spPr>
        <a:xfrm>
          <a:off x="4911046" y="3161078"/>
          <a:ext cx="1747795" cy="7801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560070</xdr:colOff>
      <xdr:row>24</xdr:row>
      <xdr:rowOff>95727</xdr:rowOff>
    </xdr:to>
    <xdr:cxnSp macro="">
      <xdr:nvCxnSpPr>
        <xdr:cNvPr id="819" name="Straight Arrow Connector 818">
          <a:extLst>
            <a:ext uri="{FF2B5EF4-FFF2-40B4-BE49-F238E27FC236}">
              <a16:creationId xmlns:a16="http://schemas.microsoft.com/office/drawing/2014/main" id="{1358CACC-FD00-8404-A86B-02FA72D2798D}"/>
            </a:ext>
          </a:extLst>
        </xdr:cNvPr>
        <xdr:cNvCxnSpPr>
          <a:stCxn id="779" idx="6"/>
          <a:endCxn id="29" idx="2"/>
        </xdr:cNvCxnSpPr>
      </xdr:nvCxnSpPr>
      <xdr:spPr>
        <a:xfrm>
          <a:off x="4911046" y="3161078"/>
          <a:ext cx="1745024" cy="968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560072</xdr:colOff>
      <xdr:row>25</xdr:row>
      <xdr:rowOff>96682</xdr:rowOff>
    </xdr:to>
    <xdr:cxnSp macro="">
      <xdr:nvCxnSpPr>
        <xdr:cNvPr id="821" name="Straight Arrow Connector 820">
          <a:extLst>
            <a:ext uri="{FF2B5EF4-FFF2-40B4-BE49-F238E27FC236}">
              <a16:creationId xmlns:a16="http://schemas.microsoft.com/office/drawing/2014/main" id="{25869E4E-3AAA-6388-301B-6181BE277B16}"/>
            </a:ext>
          </a:extLst>
        </xdr:cNvPr>
        <xdr:cNvCxnSpPr>
          <a:stCxn id="779" idx="6"/>
          <a:endCxn id="18" idx="2"/>
        </xdr:cNvCxnSpPr>
      </xdr:nvCxnSpPr>
      <xdr:spPr>
        <a:xfrm>
          <a:off x="4911046" y="3161078"/>
          <a:ext cx="1745026" cy="11669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561976</xdr:colOff>
      <xdr:row>26</xdr:row>
      <xdr:rowOff>99314</xdr:rowOff>
    </xdr:to>
    <xdr:cxnSp macro="">
      <xdr:nvCxnSpPr>
        <xdr:cNvPr id="823" name="Straight Arrow Connector 822">
          <a:extLst>
            <a:ext uri="{FF2B5EF4-FFF2-40B4-BE49-F238E27FC236}">
              <a16:creationId xmlns:a16="http://schemas.microsoft.com/office/drawing/2014/main" id="{BDA27987-8E59-598B-9A43-E88A1D3E2A90}"/>
            </a:ext>
          </a:extLst>
        </xdr:cNvPr>
        <xdr:cNvCxnSpPr>
          <a:stCxn id="779" idx="6"/>
          <a:endCxn id="30" idx="2"/>
        </xdr:cNvCxnSpPr>
      </xdr:nvCxnSpPr>
      <xdr:spPr>
        <a:xfrm>
          <a:off x="4911046" y="3161078"/>
          <a:ext cx="1746930" cy="13668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558165</xdr:colOff>
      <xdr:row>27</xdr:row>
      <xdr:rowOff>93599</xdr:rowOff>
    </xdr:to>
    <xdr:cxnSp macro="">
      <xdr:nvCxnSpPr>
        <xdr:cNvPr id="825" name="Straight Arrow Connector 824">
          <a:extLst>
            <a:ext uri="{FF2B5EF4-FFF2-40B4-BE49-F238E27FC236}">
              <a16:creationId xmlns:a16="http://schemas.microsoft.com/office/drawing/2014/main" id="{84023D9F-24DC-F5D5-80C4-5563398E2E57}"/>
            </a:ext>
          </a:extLst>
        </xdr:cNvPr>
        <xdr:cNvCxnSpPr>
          <a:stCxn id="779" idx="6"/>
          <a:endCxn id="19" idx="2"/>
        </xdr:cNvCxnSpPr>
      </xdr:nvCxnSpPr>
      <xdr:spPr>
        <a:xfrm>
          <a:off x="4911046" y="3161078"/>
          <a:ext cx="1743119" cy="15583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560070</xdr:colOff>
      <xdr:row>28</xdr:row>
      <xdr:rowOff>96457</xdr:rowOff>
    </xdr:to>
    <xdr:cxnSp macro="">
      <xdr:nvCxnSpPr>
        <xdr:cNvPr id="827" name="Straight Arrow Connector 826">
          <a:extLst>
            <a:ext uri="{FF2B5EF4-FFF2-40B4-BE49-F238E27FC236}">
              <a16:creationId xmlns:a16="http://schemas.microsoft.com/office/drawing/2014/main" id="{8FD712B4-5948-C531-4D43-42703518D891}"/>
            </a:ext>
          </a:extLst>
        </xdr:cNvPr>
        <xdr:cNvCxnSpPr>
          <a:stCxn id="779" idx="6"/>
          <a:endCxn id="31" idx="2"/>
        </xdr:cNvCxnSpPr>
      </xdr:nvCxnSpPr>
      <xdr:spPr>
        <a:xfrm>
          <a:off x="4911046" y="3161078"/>
          <a:ext cx="1745024" cy="17583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560073</xdr:colOff>
      <xdr:row>30</xdr:row>
      <xdr:rowOff>98585</xdr:rowOff>
    </xdr:to>
    <xdr:cxnSp macro="">
      <xdr:nvCxnSpPr>
        <xdr:cNvPr id="829" name="Straight Arrow Connector 828">
          <a:extLst>
            <a:ext uri="{FF2B5EF4-FFF2-40B4-BE49-F238E27FC236}">
              <a16:creationId xmlns:a16="http://schemas.microsoft.com/office/drawing/2014/main" id="{9E01DD50-1840-4CD0-B5F5-4B170AF30B74}"/>
            </a:ext>
          </a:extLst>
        </xdr:cNvPr>
        <xdr:cNvCxnSpPr>
          <a:stCxn id="779" idx="6"/>
          <a:endCxn id="22" idx="2"/>
        </xdr:cNvCxnSpPr>
      </xdr:nvCxnSpPr>
      <xdr:spPr>
        <a:xfrm>
          <a:off x="4911046" y="3161078"/>
          <a:ext cx="1745027" cy="21549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560073</xdr:colOff>
      <xdr:row>29</xdr:row>
      <xdr:rowOff>84301</xdr:rowOff>
    </xdr:to>
    <xdr:cxnSp macro="">
      <xdr:nvCxnSpPr>
        <xdr:cNvPr id="43" name="Straight Arrow Connector 42">
          <a:extLst>
            <a:ext uri="{FF2B5EF4-FFF2-40B4-BE49-F238E27FC236}">
              <a16:creationId xmlns:a16="http://schemas.microsoft.com/office/drawing/2014/main" id="{16B950A0-556E-4C94-9374-4C403305F9B4}"/>
            </a:ext>
          </a:extLst>
        </xdr:cNvPr>
        <xdr:cNvCxnSpPr>
          <a:stCxn id="779" idx="6"/>
          <a:endCxn id="20" idx="2"/>
        </xdr:cNvCxnSpPr>
      </xdr:nvCxnSpPr>
      <xdr:spPr>
        <a:xfrm>
          <a:off x="7263414" y="3249568"/>
          <a:ext cx="1745027" cy="19548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558166</xdr:colOff>
      <xdr:row>31</xdr:row>
      <xdr:rowOff>93601</xdr:rowOff>
    </xdr:to>
    <xdr:cxnSp macro="">
      <xdr:nvCxnSpPr>
        <xdr:cNvPr id="46" name="Straight Arrow Connector 45">
          <a:extLst>
            <a:ext uri="{FF2B5EF4-FFF2-40B4-BE49-F238E27FC236}">
              <a16:creationId xmlns:a16="http://schemas.microsoft.com/office/drawing/2014/main" id="{01781132-7FCD-49FC-ECD2-FD4CA49CCFF5}"/>
            </a:ext>
          </a:extLst>
        </xdr:cNvPr>
        <xdr:cNvCxnSpPr>
          <a:stCxn id="779" idx="6"/>
          <a:endCxn id="21" idx="2"/>
        </xdr:cNvCxnSpPr>
      </xdr:nvCxnSpPr>
      <xdr:spPr>
        <a:xfrm>
          <a:off x="4911046" y="3161078"/>
          <a:ext cx="1743120" cy="23472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556262</xdr:colOff>
      <xdr:row>32</xdr:row>
      <xdr:rowOff>94550</xdr:rowOff>
    </xdr:to>
    <xdr:cxnSp macro="">
      <xdr:nvCxnSpPr>
        <xdr:cNvPr id="49" name="Straight Arrow Connector 48">
          <a:extLst>
            <a:ext uri="{FF2B5EF4-FFF2-40B4-BE49-F238E27FC236}">
              <a16:creationId xmlns:a16="http://schemas.microsoft.com/office/drawing/2014/main" id="{896C6F81-636C-80EE-AA7B-D6198059F896}"/>
            </a:ext>
          </a:extLst>
        </xdr:cNvPr>
        <xdr:cNvCxnSpPr>
          <a:stCxn id="779" idx="6"/>
          <a:endCxn id="23" idx="2"/>
        </xdr:cNvCxnSpPr>
      </xdr:nvCxnSpPr>
      <xdr:spPr>
        <a:xfrm>
          <a:off x="4911046" y="3161078"/>
          <a:ext cx="1741216" cy="25453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556262</xdr:colOff>
      <xdr:row>33</xdr:row>
      <xdr:rowOff>100266</xdr:rowOff>
    </xdr:to>
    <xdr:cxnSp macro="">
      <xdr:nvCxnSpPr>
        <xdr:cNvPr id="52" name="Straight Arrow Connector 51">
          <a:extLst>
            <a:ext uri="{FF2B5EF4-FFF2-40B4-BE49-F238E27FC236}">
              <a16:creationId xmlns:a16="http://schemas.microsoft.com/office/drawing/2014/main" id="{350E988A-2683-5167-11F2-83D37DFF5C07}"/>
            </a:ext>
          </a:extLst>
        </xdr:cNvPr>
        <xdr:cNvCxnSpPr>
          <a:stCxn id="779" idx="6"/>
          <a:endCxn id="33" idx="2"/>
        </xdr:cNvCxnSpPr>
      </xdr:nvCxnSpPr>
      <xdr:spPr>
        <a:xfrm>
          <a:off x="7263414" y="3249568"/>
          <a:ext cx="1741216" cy="27672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565790</xdr:colOff>
      <xdr:row>34</xdr:row>
      <xdr:rowOff>96682</xdr:rowOff>
    </xdr:to>
    <xdr:cxnSp macro="">
      <xdr:nvCxnSpPr>
        <xdr:cNvPr id="55" name="Straight Arrow Connector 54">
          <a:extLst>
            <a:ext uri="{FF2B5EF4-FFF2-40B4-BE49-F238E27FC236}">
              <a16:creationId xmlns:a16="http://schemas.microsoft.com/office/drawing/2014/main" id="{5D2E101C-91BE-72A1-37CC-A49F21586E79}"/>
            </a:ext>
          </a:extLst>
        </xdr:cNvPr>
        <xdr:cNvCxnSpPr>
          <a:stCxn id="779" idx="6"/>
          <a:endCxn id="24" idx="2"/>
        </xdr:cNvCxnSpPr>
      </xdr:nvCxnSpPr>
      <xdr:spPr>
        <a:xfrm>
          <a:off x="4911046" y="3161078"/>
          <a:ext cx="1750744" cy="29419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560071</xdr:colOff>
      <xdr:row>35</xdr:row>
      <xdr:rowOff>92871</xdr:rowOff>
    </xdr:to>
    <xdr:cxnSp macro="">
      <xdr:nvCxnSpPr>
        <xdr:cNvPr id="58" name="Straight Arrow Connector 57">
          <a:extLst>
            <a:ext uri="{FF2B5EF4-FFF2-40B4-BE49-F238E27FC236}">
              <a16:creationId xmlns:a16="http://schemas.microsoft.com/office/drawing/2014/main" id="{49DCA765-6B66-969A-E696-24B0ECE4C223}"/>
            </a:ext>
          </a:extLst>
        </xdr:cNvPr>
        <xdr:cNvCxnSpPr>
          <a:stCxn id="779" idx="6"/>
          <a:endCxn id="32" idx="2"/>
        </xdr:cNvCxnSpPr>
      </xdr:nvCxnSpPr>
      <xdr:spPr>
        <a:xfrm>
          <a:off x="4911046" y="3161078"/>
          <a:ext cx="1745025" cy="31353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34246</xdr:colOff>
      <xdr:row>19</xdr:row>
      <xdr:rowOff>113078</xdr:rowOff>
    </xdr:from>
    <xdr:to>
      <xdr:col>14</xdr:col>
      <xdr:colOff>558168</xdr:colOff>
      <xdr:row>36</xdr:row>
      <xdr:rowOff>102172</xdr:rowOff>
    </xdr:to>
    <xdr:cxnSp macro="">
      <xdr:nvCxnSpPr>
        <xdr:cNvPr id="61" name="Straight Arrow Connector 60">
          <a:extLst>
            <a:ext uri="{FF2B5EF4-FFF2-40B4-BE49-F238E27FC236}">
              <a16:creationId xmlns:a16="http://schemas.microsoft.com/office/drawing/2014/main" id="{3D154B19-49DB-D2D2-5188-9DC743E561ED}"/>
            </a:ext>
          </a:extLst>
        </xdr:cNvPr>
        <xdr:cNvCxnSpPr>
          <a:stCxn id="779" idx="6"/>
          <a:endCxn id="25" idx="2"/>
        </xdr:cNvCxnSpPr>
      </xdr:nvCxnSpPr>
      <xdr:spPr>
        <a:xfrm>
          <a:off x="4911046" y="3161078"/>
          <a:ext cx="1743122" cy="33418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1009</xdr:colOff>
      <xdr:row>21</xdr:row>
      <xdr:rowOff>80981</xdr:rowOff>
    </xdr:from>
    <xdr:to>
      <xdr:col>12</xdr:col>
      <xdr:colOff>46728</xdr:colOff>
      <xdr:row>21</xdr:row>
      <xdr:rowOff>123899</xdr:rowOff>
    </xdr:to>
    <xdr:sp macro="" textlink="">
      <xdr:nvSpPr>
        <xdr:cNvPr id="108" name="Oval 107">
          <a:extLst>
            <a:ext uri="{FF2B5EF4-FFF2-40B4-BE49-F238E27FC236}">
              <a16:creationId xmlns:a16="http://schemas.microsoft.com/office/drawing/2014/main" id="{E163E38C-9A5C-2F57-26DC-E85DBF030C3D}"/>
            </a:ext>
          </a:extLst>
        </xdr:cNvPr>
        <xdr:cNvSpPr/>
      </xdr:nvSpPr>
      <xdr:spPr>
        <a:xfrm>
          <a:off x="4877809" y="355896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46728</xdr:colOff>
      <xdr:row>10</xdr:row>
      <xdr:rowOff>102096</xdr:rowOff>
    </xdr:from>
    <xdr:to>
      <xdr:col>14</xdr:col>
      <xdr:colOff>560813</xdr:colOff>
      <xdr:row>21</xdr:row>
      <xdr:rowOff>102440</xdr:rowOff>
    </xdr:to>
    <xdr:cxnSp macro="">
      <xdr:nvCxnSpPr>
        <xdr:cNvPr id="110" name="Straight Arrow Connector 109">
          <a:extLst>
            <a:ext uri="{FF2B5EF4-FFF2-40B4-BE49-F238E27FC236}">
              <a16:creationId xmlns:a16="http://schemas.microsoft.com/office/drawing/2014/main" id="{8CFA26D4-D5C8-2A35-59A6-ADF6E5420CA2}"/>
            </a:ext>
          </a:extLst>
        </xdr:cNvPr>
        <xdr:cNvCxnSpPr>
          <a:stCxn id="108" idx="6"/>
          <a:endCxn id="5" idx="2"/>
        </xdr:cNvCxnSpPr>
      </xdr:nvCxnSpPr>
      <xdr:spPr>
        <a:xfrm flipV="1">
          <a:off x="4923528" y="1394775"/>
          <a:ext cx="1733285" cy="2185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11</xdr:row>
      <xdr:rowOff>104078</xdr:rowOff>
    </xdr:from>
    <xdr:to>
      <xdr:col>14</xdr:col>
      <xdr:colOff>561974</xdr:colOff>
      <xdr:row>21</xdr:row>
      <xdr:rowOff>102440</xdr:rowOff>
    </xdr:to>
    <xdr:cxnSp macro="">
      <xdr:nvCxnSpPr>
        <xdr:cNvPr id="115" name="Straight Arrow Connector 114">
          <a:extLst>
            <a:ext uri="{FF2B5EF4-FFF2-40B4-BE49-F238E27FC236}">
              <a16:creationId xmlns:a16="http://schemas.microsoft.com/office/drawing/2014/main" id="{16509983-BFC5-E22B-4D43-E65511D85B50}"/>
            </a:ext>
          </a:extLst>
        </xdr:cNvPr>
        <xdr:cNvCxnSpPr>
          <a:stCxn id="108" idx="6"/>
          <a:endCxn id="6" idx="2"/>
        </xdr:cNvCxnSpPr>
      </xdr:nvCxnSpPr>
      <xdr:spPr>
        <a:xfrm flipV="1">
          <a:off x="4923528" y="1595421"/>
          <a:ext cx="1734446" cy="19850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12</xdr:row>
      <xdr:rowOff>97411</xdr:rowOff>
    </xdr:from>
    <xdr:to>
      <xdr:col>14</xdr:col>
      <xdr:colOff>560068</xdr:colOff>
      <xdr:row>21</xdr:row>
      <xdr:rowOff>102440</xdr:rowOff>
    </xdr:to>
    <xdr:cxnSp macro="">
      <xdr:nvCxnSpPr>
        <xdr:cNvPr id="119" name="Straight Arrow Connector 118">
          <a:extLst>
            <a:ext uri="{FF2B5EF4-FFF2-40B4-BE49-F238E27FC236}">
              <a16:creationId xmlns:a16="http://schemas.microsoft.com/office/drawing/2014/main" id="{43A28298-E1C3-4EFC-15E2-326339C9457A}"/>
            </a:ext>
          </a:extLst>
        </xdr:cNvPr>
        <xdr:cNvCxnSpPr>
          <a:stCxn id="108" idx="6"/>
          <a:endCxn id="8" idx="2"/>
        </xdr:cNvCxnSpPr>
      </xdr:nvCxnSpPr>
      <xdr:spPr>
        <a:xfrm flipV="1">
          <a:off x="4923528" y="1787418"/>
          <a:ext cx="1732540" cy="17930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13</xdr:row>
      <xdr:rowOff>114490</xdr:rowOff>
    </xdr:from>
    <xdr:to>
      <xdr:col>14</xdr:col>
      <xdr:colOff>568671</xdr:colOff>
      <xdr:row>21</xdr:row>
      <xdr:rowOff>102440</xdr:rowOff>
    </xdr:to>
    <xdr:cxnSp macro="">
      <xdr:nvCxnSpPr>
        <xdr:cNvPr id="122" name="Straight Arrow Connector 121">
          <a:extLst>
            <a:ext uri="{FF2B5EF4-FFF2-40B4-BE49-F238E27FC236}">
              <a16:creationId xmlns:a16="http://schemas.microsoft.com/office/drawing/2014/main" id="{1606530F-B19A-F39D-7AE6-E5D7F244A867}"/>
            </a:ext>
          </a:extLst>
        </xdr:cNvPr>
        <xdr:cNvCxnSpPr>
          <a:stCxn id="108" idx="6"/>
          <a:endCxn id="10" idx="3"/>
        </xdr:cNvCxnSpPr>
      </xdr:nvCxnSpPr>
      <xdr:spPr>
        <a:xfrm flipV="1">
          <a:off x="4923528" y="2003161"/>
          <a:ext cx="1741143" cy="15772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14</xdr:row>
      <xdr:rowOff>94713</xdr:rowOff>
    </xdr:from>
    <xdr:to>
      <xdr:col>14</xdr:col>
      <xdr:colOff>566766</xdr:colOff>
      <xdr:row>21</xdr:row>
      <xdr:rowOff>102440</xdr:rowOff>
    </xdr:to>
    <xdr:cxnSp macro="">
      <xdr:nvCxnSpPr>
        <xdr:cNvPr id="124" name="Straight Arrow Connector 123">
          <a:extLst>
            <a:ext uri="{FF2B5EF4-FFF2-40B4-BE49-F238E27FC236}">
              <a16:creationId xmlns:a16="http://schemas.microsoft.com/office/drawing/2014/main" id="{860108C1-2B6D-BBA7-A107-B24D2180F869}"/>
            </a:ext>
          </a:extLst>
        </xdr:cNvPr>
        <xdr:cNvCxnSpPr>
          <a:stCxn id="108" idx="6"/>
          <a:endCxn id="12" idx="3"/>
        </xdr:cNvCxnSpPr>
      </xdr:nvCxnSpPr>
      <xdr:spPr>
        <a:xfrm flipV="1">
          <a:off x="4923528" y="2182049"/>
          <a:ext cx="1739238" cy="13983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15</xdr:row>
      <xdr:rowOff>112875</xdr:rowOff>
    </xdr:from>
    <xdr:to>
      <xdr:col>14</xdr:col>
      <xdr:colOff>560069</xdr:colOff>
      <xdr:row>21</xdr:row>
      <xdr:rowOff>102440</xdr:rowOff>
    </xdr:to>
    <xdr:cxnSp macro="">
      <xdr:nvCxnSpPr>
        <xdr:cNvPr id="126" name="Straight Arrow Connector 125">
          <a:extLst>
            <a:ext uri="{FF2B5EF4-FFF2-40B4-BE49-F238E27FC236}">
              <a16:creationId xmlns:a16="http://schemas.microsoft.com/office/drawing/2014/main" id="{121872E9-B3C9-AC78-1A6B-B9A819EFF7A0}"/>
            </a:ext>
          </a:extLst>
        </xdr:cNvPr>
        <xdr:cNvCxnSpPr>
          <a:stCxn id="108" idx="6"/>
          <a:endCxn id="11" idx="2"/>
        </xdr:cNvCxnSpPr>
      </xdr:nvCxnSpPr>
      <xdr:spPr>
        <a:xfrm flipV="1">
          <a:off x="4923528" y="2398875"/>
          <a:ext cx="1732541" cy="11815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16</xdr:row>
      <xdr:rowOff>98364</xdr:rowOff>
    </xdr:from>
    <xdr:to>
      <xdr:col>14</xdr:col>
      <xdr:colOff>560069</xdr:colOff>
      <xdr:row>21</xdr:row>
      <xdr:rowOff>102440</xdr:rowOff>
    </xdr:to>
    <xdr:cxnSp macro="">
      <xdr:nvCxnSpPr>
        <xdr:cNvPr id="129" name="Straight Arrow Connector 128">
          <a:extLst>
            <a:ext uri="{FF2B5EF4-FFF2-40B4-BE49-F238E27FC236}">
              <a16:creationId xmlns:a16="http://schemas.microsoft.com/office/drawing/2014/main" id="{CA4CE055-0BC5-720B-D1FF-FFC9FDF2428B}"/>
            </a:ext>
          </a:extLst>
        </xdr:cNvPr>
        <xdr:cNvCxnSpPr>
          <a:stCxn id="108" idx="6"/>
          <a:endCxn id="13" idx="2"/>
        </xdr:cNvCxnSpPr>
      </xdr:nvCxnSpPr>
      <xdr:spPr>
        <a:xfrm flipV="1">
          <a:off x="4923528" y="2583028"/>
          <a:ext cx="1732541" cy="997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17</xdr:row>
      <xdr:rowOff>91695</xdr:rowOff>
    </xdr:from>
    <xdr:to>
      <xdr:col>14</xdr:col>
      <xdr:colOff>558166</xdr:colOff>
      <xdr:row>21</xdr:row>
      <xdr:rowOff>102440</xdr:rowOff>
    </xdr:to>
    <xdr:cxnSp macro="">
      <xdr:nvCxnSpPr>
        <xdr:cNvPr id="132" name="Straight Arrow Connector 131">
          <a:extLst>
            <a:ext uri="{FF2B5EF4-FFF2-40B4-BE49-F238E27FC236}">
              <a16:creationId xmlns:a16="http://schemas.microsoft.com/office/drawing/2014/main" id="{65001C6F-3781-1645-92E5-528CB42A149E}"/>
            </a:ext>
          </a:extLst>
        </xdr:cNvPr>
        <xdr:cNvCxnSpPr>
          <a:stCxn id="108" idx="6"/>
          <a:endCxn id="14" idx="2"/>
        </xdr:cNvCxnSpPr>
      </xdr:nvCxnSpPr>
      <xdr:spPr>
        <a:xfrm flipV="1">
          <a:off x="4923528" y="2775024"/>
          <a:ext cx="1730638" cy="8054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18</xdr:row>
      <xdr:rowOff>101220</xdr:rowOff>
    </xdr:from>
    <xdr:to>
      <xdr:col>14</xdr:col>
      <xdr:colOff>560814</xdr:colOff>
      <xdr:row>21</xdr:row>
      <xdr:rowOff>102440</xdr:rowOff>
    </xdr:to>
    <xdr:cxnSp macro="">
      <xdr:nvCxnSpPr>
        <xdr:cNvPr id="135" name="Straight Arrow Connector 134">
          <a:extLst>
            <a:ext uri="{FF2B5EF4-FFF2-40B4-BE49-F238E27FC236}">
              <a16:creationId xmlns:a16="http://schemas.microsoft.com/office/drawing/2014/main" id="{C81B4515-5105-3124-C0D6-0455B7D7D746}"/>
            </a:ext>
          </a:extLst>
        </xdr:cNvPr>
        <xdr:cNvCxnSpPr>
          <a:stCxn id="108" idx="6"/>
          <a:endCxn id="26" idx="2"/>
        </xdr:cNvCxnSpPr>
      </xdr:nvCxnSpPr>
      <xdr:spPr>
        <a:xfrm flipV="1">
          <a:off x="4923528" y="2983213"/>
          <a:ext cx="1733286" cy="5972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19</xdr:row>
      <xdr:rowOff>99228</xdr:rowOff>
    </xdr:from>
    <xdr:to>
      <xdr:col>14</xdr:col>
      <xdr:colOff>560860</xdr:colOff>
      <xdr:row>21</xdr:row>
      <xdr:rowOff>102440</xdr:rowOff>
    </xdr:to>
    <xdr:cxnSp macro="">
      <xdr:nvCxnSpPr>
        <xdr:cNvPr id="137" name="Straight Arrow Connector 136">
          <a:extLst>
            <a:ext uri="{FF2B5EF4-FFF2-40B4-BE49-F238E27FC236}">
              <a16:creationId xmlns:a16="http://schemas.microsoft.com/office/drawing/2014/main" id="{66CE78C0-EF2C-68FD-0344-BF085E30B604}"/>
            </a:ext>
          </a:extLst>
        </xdr:cNvPr>
        <xdr:cNvCxnSpPr>
          <a:stCxn id="108" idx="6"/>
          <a:endCxn id="15" idx="2"/>
        </xdr:cNvCxnSpPr>
      </xdr:nvCxnSpPr>
      <xdr:spPr>
        <a:xfrm flipV="1">
          <a:off x="4923528" y="3179885"/>
          <a:ext cx="1733332" cy="4005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20</xdr:row>
      <xdr:rowOff>102012</xdr:rowOff>
    </xdr:from>
    <xdr:to>
      <xdr:col>14</xdr:col>
      <xdr:colOff>564820</xdr:colOff>
      <xdr:row>21</xdr:row>
      <xdr:rowOff>102440</xdr:rowOff>
    </xdr:to>
    <xdr:cxnSp macro="">
      <xdr:nvCxnSpPr>
        <xdr:cNvPr id="140" name="Straight Arrow Connector 139">
          <a:extLst>
            <a:ext uri="{FF2B5EF4-FFF2-40B4-BE49-F238E27FC236}">
              <a16:creationId xmlns:a16="http://schemas.microsoft.com/office/drawing/2014/main" id="{6D2BD3E4-7FDD-8245-D296-5A32F6D4D971}"/>
            </a:ext>
          </a:extLst>
        </xdr:cNvPr>
        <xdr:cNvCxnSpPr>
          <a:stCxn id="108" idx="6"/>
          <a:endCxn id="27" idx="2"/>
        </xdr:cNvCxnSpPr>
      </xdr:nvCxnSpPr>
      <xdr:spPr>
        <a:xfrm flipV="1">
          <a:off x="4923528" y="3381333"/>
          <a:ext cx="1737292" cy="1990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100046</xdr:rowOff>
    </xdr:from>
    <xdr:to>
      <xdr:col>14</xdr:col>
      <xdr:colOff>560864</xdr:colOff>
      <xdr:row>21</xdr:row>
      <xdr:rowOff>102440</xdr:rowOff>
    </xdr:to>
    <xdr:cxnSp macro="">
      <xdr:nvCxnSpPr>
        <xdr:cNvPr id="167" name="Straight Arrow Connector 166">
          <a:extLst>
            <a:ext uri="{FF2B5EF4-FFF2-40B4-BE49-F238E27FC236}">
              <a16:creationId xmlns:a16="http://schemas.microsoft.com/office/drawing/2014/main" id="{1662FBF5-9350-4111-AEB8-1A97FA6B8D83}"/>
            </a:ext>
          </a:extLst>
        </xdr:cNvPr>
        <xdr:cNvCxnSpPr>
          <a:stCxn id="108" idx="6"/>
          <a:endCxn id="16" idx="2"/>
        </xdr:cNvCxnSpPr>
      </xdr:nvCxnSpPr>
      <xdr:spPr>
        <a:xfrm flipV="1">
          <a:off x="4923528" y="3578032"/>
          <a:ext cx="1733336" cy="23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560071</xdr:colOff>
      <xdr:row>22</xdr:row>
      <xdr:rowOff>99315</xdr:rowOff>
    </xdr:to>
    <xdr:cxnSp macro="">
      <xdr:nvCxnSpPr>
        <xdr:cNvPr id="173" name="Straight Arrow Connector 172">
          <a:extLst>
            <a:ext uri="{FF2B5EF4-FFF2-40B4-BE49-F238E27FC236}">
              <a16:creationId xmlns:a16="http://schemas.microsoft.com/office/drawing/2014/main" id="{BCD8EEF2-1311-1610-926A-D89C90AB5F13}"/>
            </a:ext>
          </a:extLst>
        </xdr:cNvPr>
        <xdr:cNvCxnSpPr>
          <a:stCxn id="108" idx="6"/>
          <a:endCxn id="28" idx="2"/>
        </xdr:cNvCxnSpPr>
      </xdr:nvCxnSpPr>
      <xdr:spPr>
        <a:xfrm>
          <a:off x="4923528" y="3580426"/>
          <a:ext cx="1732543" cy="1955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562841</xdr:colOff>
      <xdr:row>23</xdr:row>
      <xdr:rowOff>104375</xdr:rowOff>
    </xdr:to>
    <xdr:cxnSp macro="">
      <xdr:nvCxnSpPr>
        <xdr:cNvPr id="183" name="Straight Arrow Connector 182">
          <a:extLst>
            <a:ext uri="{FF2B5EF4-FFF2-40B4-BE49-F238E27FC236}">
              <a16:creationId xmlns:a16="http://schemas.microsoft.com/office/drawing/2014/main" id="{E7AECDEC-8486-4C91-E51D-13AAF3DE019A}"/>
            </a:ext>
          </a:extLst>
        </xdr:cNvPr>
        <xdr:cNvCxnSpPr>
          <a:stCxn id="108" idx="6"/>
          <a:endCxn id="17" idx="2"/>
        </xdr:cNvCxnSpPr>
      </xdr:nvCxnSpPr>
      <xdr:spPr>
        <a:xfrm>
          <a:off x="4923528" y="3580426"/>
          <a:ext cx="1735313" cy="3992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560070</xdr:colOff>
      <xdr:row>24</xdr:row>
      <xdr:rowOff>95727</xdr:rowOff>
    </xdr:to>
    <xdr:cxnSp macro="">
      <xdr:nvCxnSpPr>
        <xdr:cNvPr id="189" name="Straight Arrow Connector 188">
          <a:extLst>
            <a:ext uri="{FF2B5EF4-FFF2-40B4-BE49-F238E27FC236}">
              <a16:creationId xmlns:a16="http://schemas.microsoft.com/office/drawing/2014/main" id="{82D5FFD0-A667-7183-46F0-96F99E554A9B}"/>
            </a:ext>
          </a:extLst>
        </xdr:cNvPr>
        <xdr:cNvCxnSpPr>
          <a:stCxn id="108" idx="6"/>
          <a:endCxn id="29" idx="2"/>
        </xdr:cNvCxnSpPr>
      </xdr:nvCxnSpPr>
      <xdr:spPr>
        <a:xfrm>
          <a:off x="4923528" y="3580426"/>
          <a:ext cx="1732542" cy="5892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560072</xdr:colOff>
      <xdr:row>25</xdr:row>
      <xdr:rowOff>96682</xdr:rowOff>
    </xdr:to>
    <xdr:cxnSp macro="">
      <xdr:nvCxnSpPr>
        <xdr:cNvPr id="577" name="Straight Arrow Connector 576">
          <a:extLst>
            <a:ext uri="{FF2B5EF4-FFF2-40B4-BE49-F238E27FC236}">
              <a16:creationId xmlns:a16="http://schemas.microsoft.com/office/drawing/2014/main" id="{DBE5EC65-4332-1CAA-63C7-5ADD61A5E121}"/>
            </a:ext>
          </a:extLst>
        </xdr:cNvPr>
        <xdr:cNvCxnSpPr>
          <a:stCxn id="108" idx="6"/>
          <a:endCxn id="18" idx="2"/>
        </xdr:cNvCxnSpPr>
      </xdr:nvCxnSpPr>
      <xdr:spPr>
        <a:xfrm>
          <a:off x="4923528" y="3580426"/>
          <a:ext cx="1732544" cy="7888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561976</xdr:colOff>
      <xdr:row>26</xdr:row>
      <xdr:rowOff>99314</xdr:rowOff>
    </xdr:to>
    <xdr:cxnSp macro="">
      <xdr:nvCxnSpPr>
        <xdr:cNvPr id="581" name="Straight Arrow Connector 580">
          <a:extLst>
            <a:ext uri="{FF2B5EF4-FFF2-40B4-BE49-F238E27FC236}">
              <a16:creationId xmlns:a16="http://schemas.microsoft.com/office/drawing/2014/main" id="{D917CA38-7A59-DD11-FA96-57E0AEE53783}"/>
            </a:ext>
          </a:extLst>
        </xdr:cNvPr>
        <xdr:cNvCxnSpPr>
          <a:stCxn id="108" idx="6"/>
          <a:endCxn id="30" idx="2"/>
        </xdr:cNvCxnSpPr>
      </xdr:nvCxnSpPr>
      <xdr:spPr>
        <a:xfrm>
          <a:off x="4923528" y="3580426"/>
          <a:ext cx="1734448" cy="9901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558165</xdr:colOff>
      <xdr:row>27</xdr:row>
      <xdr:rowOff>93599</xdr:rowOff>
    </xdr:to>
    <xdr:cxnSp macro="">
      <xdr:nvCxnSpPr>
        <xdr:cNvPr id="585" name="Straight Arrow Connector 584">
          <a:extLst>
            <a:ext uri="{FF2B5EF4-FFF2-40B4-BE49-F238E27FC236}">
              <a16:creationId xmlns:a16="http://schemas.microsoft.com/office/drawing/2014/main" id="{D8A7AFBD-666D-22FF-D1AC-53AB57D85BCB}"/>
            </a:ext>
          </a:extLst>
        </xdr:cNvPr>
        <xdr:cNvCxnSpPr>
          <a:stCxn id="108" idx="6"/>
          <a:endCxn id="19" idx="2"/>
        </xdr:cNvCxnSpPr>
      </xdr:nvCxnSpPr>
      <xdr:spPr>
        <a:xfrm>
          <a:off x="4923528" y="3580426"/>
          <a:ext cx="1730637" cy="11831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560070</xdr:colOff>
      <xdr:row>28</xdr:row>
      <xdr:rowOff>96457</xdr:rowOff>
    </xdr:to>
    <xdr:cxnSp macro="">
      <xdr:nvCxnSpPr>
        <xdr:cNvPr id="587" name="Straight Arrow Connector 586">
          <a:extLst>
            <a:ext uri="{FF2B5EF4-FFF2-40B4-BE49-F238E27FC236}">
              <a16:creationId xmlns:a16="http://schemas.microsoft.com/office/drawing/2014/main" id="{DB902D3A-8CBB-59EF-A692-81EFC038F8E6}"/>
            </a:ext>
          </a:extLst>
        </xdr:cNvPr>
        <xdr:cNvCxnSpPr>
          <a:stCxn id="108" idx="6"/>
          <a:endCxn id="31" idx="2"/>
        </xdr:cNvCxnSpPr>
      </xdr:nvCxnSpPr>
      <xdr:spPr>
        <a:xfrm>
          <a:off x="4923528" y="3580426"/>
          <a:ext cx="1732542" cy="13846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560073</xdr:colOff>
      <xdr:row>29</xdr:row>
      <xdr:rowOff>84301</xdr:rowOff>
    </xdr:to>
    <xdr:cxnSp macro="">
      <xdr:nvCxnSpPr>
        <xdr:cNvPr id="589" name="Straight Arrow Connector 588">
          <a:extLst>
            <a:ext uri="{FF2B5EF4-FFF2-40B4-BE49-F238E27FC236}">
              <a16:creationId xmlns:a16="http://schemas.microsoft.com/office/drawing/2014/main" id="{9B73CF92-0C60-290B-FDF7-AA8208EB82E2}"/>
            </a:ext>
          </a:extLst>
        </xdr:cNvPr>
        <xdr:cNvCxnSpPr>
          <a:stCxn id="108" idx="6"/>
          <a:endCxn id="20" idx="2"/>
        </xdr:cNvCxnSpPr>
      </xdr:nvCxnSpPr>
      <xdr:spPr>
        <a:xfrm>
          <a:off x="4923528" y="3580426"/>
          <a:ext cx="1732545" cy="1571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560073</xdr:colOff>
      <xdr:row>30</xdr:row>
      <xdr:rowOff>98585</xdr:rowOff>
    </xdr:to>
    <xdr:cxnSp macro="">
      <xdr:nvCxnSpPr>
        <xdr:cNvPr id="603" name="Straight Arrow Connector 602">
          <a:extLst>
            <a:ext uri="{FF2B5EF4-FFF2-40B4-BE49-F238E27FC236}">
              <a16:creationId xmlns:a16="http://schemas.microsoft.com/office/drawing/2014/main" id="{386C895B-18D3-5049-5443-D962D6299854}"/>
            </a:ext>
          </a:extLst>
        </xdr:cNvPr>
        <xdr:cNvCxnSpPr>
          <a:stCxn id="108" idx="6"/>
          <a:endCxn id="22" idx="2"/>
        </xdr:cNvCxnSpPr>
      </xdr:nvCxnSpPr>
      <xdr:spPr>
        <a:xfrm>
          <a:off x="4923528" y="3580426"/>
          <a:ext cx="1732545" cy="17841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558166</xdr:colOff>
      <xdr:row>31</xdr:row>
      <xdr:rowOff>93601</xdr:rowOff>
    </xdr:to>
    <xdr:cxnSp macro="">
      <xdr:nvCxnSpPr>
        <xdr:cNvPr id="605" name="Straight Arrow Connector 604">
          <a:extLst>
            <a:ext uri="{FF2B5EF4-FFF2-40B4-BE49-F238E27FC236}">
              <a16:creationId xmlns:a16="http://schemas.microsoft.com/office/drawing/2014/main" id="{ACE410EB-044C-00EC-FC4B-EB2DA5B76B8C}"/>
            </a:ext>
          </a:extLst>
        </xdr:cNvPr>
        <xdr:cNvCxnSpPr>
          <a:stCxn id="108" idx="6"/>
          <a:endCxn id="21" idx="2"/>
        </xdr:cNvCxnSpPr>
      </xdr:nvCxnSpPr>
      <xdr:spPr>
        <a:xfrm>
          <a:off x="4923528" y="3580426"/>
          <a:ext cx="1730638" cy="19778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556262</xdr:colOff>
      <xdr:row>32</xdr:row>
      <xdr:rowOff>94550</xdr:rowOff>
    </xdr:to>
    <xdr:cxnSp macro="">
      <xdr:nvCxnSpPr>
        <xdr:cNvPr id="607" name="Straight Arrow Connector 606">
          <a:extLst>
            <a:ext uri="{FF2B5EF4-FFF2-40B4-BE49-F238E27FC236}">
              <a16:creationId xmlns:a16="http://schemas.microsoft.com/office/drawing/2014/main" id="{D77263DE-14CC-F65C-14F9-7A6A700B56E0}"/>
            </a:ext>
          </a:extLst>
        </xdr:cNvPr>
        <xdr:cNvCxnSpPr>
          <a:stCxn id="108" idx="6"/>
          <a:endCxn id="23" idx="2"/>
        </xdr:cNvCxnSpPr>
      </xdr:nvCxnSpPr>
      <xdr:spPr>
        <a:xfrm>
          <a:off x="4923528" y="3580426"/>
          <a:ext cx="1728734" cy="21774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556262</xdr:colOff>
      <xdr:row>33</xdr:row>
      <xdr:rowOff>100266</xdr:rowOff>
    </xdr:to>
    <xdr:cxnSp macro="">
      <xdr:nvCxnSpPr>
        <xdr:cNvPr id="621" name="Straight Arrow Connector 620">
          <a:extLst>
            <a:ext uri="{FF2B5EF4-FFF2-40B4-BE49-F238E27FC236}">
              <a16:creationId xmlns:a16="http://schemas.microsoft.com/office/drawing/2014/main" id="{8AC02547-C145-678B-3D0E-22CEDFC690AC}"/>
            </a:ext>
          </a:extLst>
        </xdr:cNvPr>
        <xdr:cNvCxnSpPr>
          <a:stCxn id="108" idx="6"/>
          <a:endCxn id="33" idx="2"/>
        </xdr:cNvCxnSpPr>
      </xdr:nvCxnSpPr>
      <xdr:spPr>
        <a:xfrm>
          <a:off x="4923528" y="3580426"/>
          <a:ext cx="1728734" cy="23817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565790</xdr:colOff>
      <xdr:row>34</xdr:row>
      <xdr:rowOff>96682</xdr:rowOff>
    </xdr:to>
    <xdr:cxnSp macro="">
      <xdr:nvCxnSpPr>
        <xdr:cNvPr id="623" name="Straight Arrow Connector 622">
          <a:extLst>
            <a:ext uri="{FF2B5EF4-FFF2-40B4-BE49-F238E27FC236}">
              <a16:creationId xmlns:a16="http://schemas.microsoft.com/office/drawing/2014/main" id="{171119B1-043B-4824-6270-D5E9A595BFE2}"/>
            </a:ext>
          </a:extLst>
        </xdr:cNvPr>
        <xdr:cNvCxnSpPr>
          <a:stCxn id="108" idx="6"/>
          <a:endCxn id="24" idx="2"/>
        </xdr:cNvCxnSpPr>
      </xdr:nvCxnSpPr>
      <xdr:spPr>
        <a:xfrm>
          <a:off x="4923528" y="3580426"/>
          <a:ext cx="1738262" cy="25768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560071</xdr:colOff>
      <xdr:row>35</xdr:row>
      <xdr:rowOff>92871</xdr:rowOff>
    </xdr:to>
    <xdr:cxnSp macro="">
      <xdr:nvCxnSpPr>
        <xdr:cNvPr id="625" name="Straight Arrow Connector 624">
          <a:extLst>
            <a:ext uri="{FF2B5EF4-FFF2-40B4-BE49-F238E27FC236}">
              <a16:creationId xmlns:a16="http://schemas.microsoft.com/office/drawing/2014/main" id="{284E3D57-6A8D-5029-9523-CA191BBD439B}"/>
            </a:ext>
          </a:extLst>
        </xdr:cNvPr>
        <xdr:cNvCxnSpPr>
          <a:stCxn id="108" idx="6"/>
          <a:endCxn id="32" idx="2"/>
        </xdr:cNvCxnSpPr>
      </xdr:nvCxnSpPr>
      <xdr:spPr>
        <a:xfrm>
          <a:off x="4923528" y="3580426"/>
          <a:ext cx="1732543" cy="27717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46728</xdr:colOff>
      <xdr:row>21</xdr:row>
      <xdr:rowOff>102440</xdr:rowOff>
    </xdr:from>
    <xdr:to>
      <xdr:col>14</xdr:col>
      <xdr:colOff>558168</xdr:colOff>
      <xdr:row>36</xdr:row>
      <xdr:rowOff>102172</xdr:rowOff>
    </xdr:to>
    <xdr:cxnSp macro="">
      <xdr:nvCxnSpPr>
        <xdr:cNvPr id="627" name="Straight Arrow Connector 626">
          <a:extLst>
            <a:ext uri="{FF2B5EF4-FFF2-40B4-BE49-F238E27FC236}">
              <a16:creationId xmlns:a16="http://schemas.microsoft.com/office/drawing/2014/main" id="{9D57F0A5-A88C-BDD7-83B2-1C32449AD2F4}"/>
            </a:ext>
          </a:extLst>
        </xdr:cNvPr>
        <xdr:cNvCxnSpPr>
          <a:stCxn id="108" idx="6"/>
          <a:endCxn id="25" idx="2"/>
        </xdr:cNvCxnSpPr>
      </xdr:nvCxnSpPr>
      <xdr:spPr>
        <a:xfrm>
          <a:off x="4923528" y="3580426"/>
          <a:ext cx="1730640" cy="29796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607694</xdr:colOff>
      <xdr:row>23</xdr:row>
      <xdr:rowOff>88334</xdr:rowOff>
    </xdr:from>
    <xdr:to>
      <xdr:col>12</xdr:col>
      <xdr:colOff>43813</xdr:colOff>
      <xdr:row>23</xdr:row>
      <xdr:rowOff>131251</xdr:rowOff>
    </xdr:to>
    <xdr:sp macro="" textlink="">
      <xdr:nvSpPr>
        <xdr:cNvPr id="345" name="Oval 344">
          <a:extLst>
            <a:ext uri="{FF2B5EF4-FFF2-40B4-BE49-F238E27FC236}">
              <a16:creationId xmlns:a16="http://schemas.microsoft.com/office/drawing/2014/main" id="{F450AB1D-DCA4-8BAC-7F4C-9A66E8B42205}"/>
            </a:ext>
          </a:extLst>
        </xdr:cNvPr>
        <xdr:cNvSpPr/>
      </xdr:nvSpPr>
      <xdr:spPr>
        <a:xfrm>
          <a:off x="4874894" y="3959294"/>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43813</xdr:colOff>
      <xdr:row>23</xdr:row>
      <xdr:rowOff>109793</xdr:rowOff>
    </xdr:from>
    <xdr:to>
      <xdr:col>14</xdr:col>
      <xdr:colOff>558168</xdr:colOff>
      <xdr:row>36</xdr:row>
      <xdr:rowOff>102172</xdr:rowOff>
    </xdr:to>
    <xdr:cxnSp macro="">
      <xdr:nvCxnSpPr>
        <xdr:cNvPr id="347" name="Straight Arrow Connector 346">
          <a:extLst>
            <a:ext uri="{FF2B5EF4-FFF2-40B4-BE49-F238E27FC236}">
              <a16:creationId xmlns:a16="http://schemas.microsoft.com/office/drawing/2014/main" id="{CED71C6C-1D31-4897-6F0F-5D73579B43DF}"/>
            </a:ext>
          </a:extLst>
        </xdr:cNvPr>
        <xdr:cNvCxnSpPr>
          <a:stCxn id="345" idx="6"/>
          <a:endCxn id="25" idx="2"/>
        </xdr:cNvCxnSpPr>
      </xdr:nvCxnSpPr>
      <xdr:spPr>
        <a:xfrm>
          <a:off x="4920613" y="3980753"/>
          <a:ext cx="1733555" cy="25679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560071</xdr:colOff>
      <xdr:row>35</xdr:row>
      <xdr:rowOff>92871</xdr:rowOff>
    </xdr:to>
    <xdr:cxnSp macro="">
      <xdr:nvCxnSpPr>
        <xdr:cNvPr id="353" name="Straight Arrow Connector 352">
          <a:extLst>
            <a:ext uri="{FF2B5EF4-FFF2-40B4-BE49-F238E27FC236}">
              <a16:creationId xmlns:a16="http://schemas.microsoft.com/office/drawing/2014/main" id="{FEC88937-1C60-446F-0CB5-712A5D04E506}"/>
            </a:ext>
          </a:extLst>
        </xdr:cNvPr>
        <xdr:cNvCxnSpPr>
          <a:stCxn id="345" idx="6"/>
          <a:endCxn id="32" idx="2"/>
        </xdr:cNvCxnSpPr>
      </xdr:nvCxnSpPr>
      <xdr:spPr>
        <a:xfrm>
          <a:off x="4920613" y="3980753"/>
          <a:ext cx="1735458" cy="23605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10</xdr:row>
      <xdr:rowOff>102096</xdr:rowOff>
    </xdr:from>
    <xdr:to>
      <xdr:col>14</xdr:col>
      <xdr:colOff>560813</xdr:colOff>
      <xdr:row>23</xdr:row>
      <xdr:rowOff>109793</xdr:rowOff>
    </xdr:to>
    <xdr:cxnSp macro="">
      <xdr:nvCxnSpPr>
        <xdr:cNvPr id="359" name="Straight Arrow Connector 358">
          <a:extLst>
            <a:ext uri="{FF2B5EF4-FFF2-40B4-BE49-F238E27FC236}">
              <a16:creationId xmlns:a16="http://schemas.microsoft.com/office/drawing/2014/main" id="{24F95384-A36E-58EC-5E29-179ED503CF16}"/>
            </a:ext>
          </a:extLst>
        </xdr:cNvPr>
        <xdr:cNvCxnSpPr>
          <a:stCxn id="345" idx="6"/>
          <a:endCxn id="5" idx="2"/>
        </xdr:cNvCxnSpPr>
      </xdr:nvCxnSpPr>
      <xdr:spPr>
        <a:xfrm flipV="1">
          <a:off x="4920613" y="1391920"/>
          <a:ext cx="1736200" cy="25687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11</xdr:row>
      <xdr:rowOff>104078</xdr:rowOff>
    </xdr:from>
    <xdr:to>
      <xdr:col>14</xdr:col>
      <xdr:colOff>561974</xdr:colOff>
      <xdr:row>23</xdr:row>
      <xdr:rowOff>109793</xdr:rowOff>
    </xdr:to>
    <xdr:cxnSp macro="">
      <xdr:nvCxnSpPr>
        <xdr:cNvPr id="365" name="Straight Arrow Connector 364">
          <a:extLst>
            <a:ext uri="{FF2B5EF4-FFF2-40B4-BE49-F238E27FC236}">
              <a16:creationId xmlns:a16="http://schemas.microsoft.com/office/drawing/2014/main" id="{03E2EA91-E138-ED30-8FDF-2CEEC8A6E660}"/>
            </a:ext>
          </a:extLst>
        </xdr:cNvPr>
        <xdr:cNvCxnSpPr>
          <a:stCxn id="345" idx="6"/>
          <a:endCxn id="6" idx="2"/>
        </xdr:cNvCxnSpPr>
      </xdr:nvCxnSpPr>
      <xdr:spPr>
        <a:xfrm flipV="1">
          <a:off x="4920613" y="1597598"/>
          <a:ext cx="1737361" cy="23831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12</xdr:row>
      <xdr:rowOff>97411</xdr:rowOff>
    </xdr:from>
    <xdr:to>
      <xdr:col>14</xdr:col>
      <xdr:colOff>560068</xdr:colOff>
      <xdr:row>23</xdr:row>
      <xdr:rowOff>109793</xdr:rowOff>
    </xdr:to>
    <xdr:cxnSp macro="">
      <xdr:nvCxnSpPr>
        <xdr:cNvPr id="369" name="Straight Arrow Connector 368">
          <a:extLst>
            <a:ext uri="{FF2B5EF4-FFF2-40B4-BE49-F238E27FC236}">
              <a16:creationId xmlns:a16="http://schemas.microsoft.com/office/drawing/2014/main" id="{6AF58866-935C-20FE-92F1-9F1654B3D5BD}"/>
            </a:ext>
          </a:extLst>
        </xdr:cNvPr>
        <xdr:cNvCxnSpPr>
          <a:stCxn id="345" idx="6"/>
          <a:endCxn id="8" idx="2"/>
        </xdr:cNvCxnSpPr>
      </xdr:nvCxnSpPr>
      <xdr:spPr>
        <a:xfrm flipV="1">
          <a:off x="4920613" y="1789051"/>
          <a:ext cx="1735455" cy="21917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13</xdr:row>
      <xdr:rowOff>114490</xdr:rowOff>
    </xdr:from>
    <xdr:to>
      <xdr:col>14</xdr:col>
      <xdr:colOff>568671</xdr:colOff>
      <xdr:row>23</xdr:row>
      <xdr:rowOff>109793</xdr:rowOff>
    </xdr:to>
    <xdr:cxnSp macro="">
      <xdr:nvCxnSpPr>
        <xdr:cNvPr id="373" name="Straight Arrow Connector 372">
          <a:extLst>
            <a:ext uri="{FF2B5EF4-FFF2-40B4-BE49-F238E27FC236}">
              <a16:creationId xmlns:a16="http://schemas.microsoft.com/office/drawing/2014/main" id="{BB1EDB06-0C95-4B38-32BC-FE3BCE1BE6C4}"/>
            </a:ext>
          </a:extLst>
        </xdr:cNvPr>
        <xdr:cNvCxnSpPr>
          <a:stCxn id="345" idx="6"/>
          <a:endCxn id="10" idx="3"/>
        </xdr:cNvCxnSpPr>
      </xdr:nvCxnSpPr>
      <xdr:spPr>
        <a:xfrm flipV="1">
          <a:off x="4920613" y="2004250"/>
          <a:ext cx="1744058" cy="19765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14</xdr:row>
      <xdr:rowOff>94713</xdr:rowOff>
    </xdr:from>
    <xdr:to>
      <xdr:col>14</xdr:col>
      <xdr:colOff>566766</xdr:colOff>
      <xdr:row>23</xdr:row>
      <xdr:rowOff>109793</xdr:rowOff>
    </xdr:to>
    <xdr:cxnSp macro="">
      <xdr:nvCxnSpPr>
        <xdr:cNvPr id="377" name="Straight Arrow Connector 376">
          <a:extLst>
            <a:ext uri="{FF2B5EF4-FFF2-40B4-BE49-F238E27FC236}">
              <a16:creationId xmlns:a16="http://schemas.microsoft.com/office/drawing/2014/main" id="{87DF2A60-F5F6-3CD9-105D-B29EAFBEDE62}"/>
            </a:ext>
          </a:extLst>
        </xdr:cNvPr>
        <xdr:cNvCxnSpPr>
          <a:stCxn id="345" idx="6"/>
          <a:endCxn id="12" idx="3"/>
        </xdr:cNvCxnSpPr>
      </xdr:nvCxnSpPr>
      <xdr:spPr>
        <a:xfrm flipV="1">
          <a:off x="4920613" y="2182593"/>
          <a:ext cx="1742153" cy="17981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15</xdr:row>
      <xdr:rowOff>112875</xdr:rowOff>
    </xdr:from>
    <xdr:to>
      <xdr:col>14</xdr:col>
      <xdr:colOff>560069</xdr:colOff>
      <xdr:row>23</xdr:row>
      <xdr:rowOff>109793</xdr:rowOff>
    </xdr:to>
    <xdr:cxnSp macro="">
      <xdr:nvCxnSpPr>
        <xdr:cNvPr id="379" name="Straight Arrow Connector 378">
          <a:extLst>
            <a:ext uri="{FF2B5EF4-FFF2-40B4-BE49-F238E27FC236}">
              <a16:creationId xmlns:a16="http://schemas.microsoft.com/office/drawing/2014/main" id="{5C9EBC3E-882E-1923-875D-8F25059092D4}"/>
            </a:ext>
          </a:extLst>
        </xdr:cNvPr>
        <xdr:cNvCxnSpPr>
          <a:stCxn id="345" idx="6"/>
          <a:endCxn id="11" idx="2"/>
        </xdr:cNvCxnSpPr>
      </xdr:nvCxnSpPr>
      <xdr:spPr>
        <a:xfrm flipV="1">
          <a:off x="4920613" y="2398875"/>
          <a:ext cx="1735456" cy="15818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16</xdr:row>
      <xdr:rowOff>98364</xdr:rowOff>
    </xdr:from>
    <xdr:to>
      <xdr:col>14</xdr:col>
      <xdr:colOff>560069</xdr:colOff>
      <xdr:row>23</xdr:row>
      <xdr:rowOff>109793</xdr:rowOff>
    </xdr:to>
    <xdr:cxnSp macro="">
      <xdr:nvCxnSpPr>
        <xdr:cNvPr id="381" name="Straight Arrow Connector 380">
          <a:extLst>
            <a:ext uri="{FF2B5EF4-FFF2-40B4-BE49-F238E27FC236}">
              <a16:creationId xmlns:a16="http://schemas.microsoft.com/office/drawing/2014/main" id="{6D85694B-6109-405B-6268-7B4650A896AF}"/>
            </a:ext>
          </a:extLst>
        </xdr:cNvPr>
        <xdr:cNvCxnSpPr>
          <a:stCxn id="345" idx="6"/>
          <a:endCxn id="13" idx="2"/>
        </xdr:cNvCxnSpPr>
      </xdr:nvCxnSpPr>
      <xdr:spPr>
        <a:xfrm flipV="1">
          <a:off x="4920613" y="2582484"/>
          <a:ext cx="1735456" cy="13982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17</xdr:row>
      <xdr:rowOff>91695</xdr:rowOff>
    </xdr:from>
    <xdr:to>
      <xdr:col>14</xdr:col>
      <xdr:colOff>558166</xdr:colOff>
      <xdr:row>23</xdr:row>
      <xdr:rowOff>109793</xdr:rowOff>
    </xdr:to>
    <xdr:cxnSp macro="">
      <xdr:nvCxnSpPr>
        <xdr:cNvPr id="383" name="Straight Arrow Connector 382">
          <a:extLst>
            <a:ext uri="{FF2B5EF4-FFF2-40B4-BE49-F238E27FC236}">
              <a16:creationId xmlns:a16="http://schemas.microsoft.com/office/drawing/2014/main" id="{84069393-431D-2D7F-C859-E284476557D8}"/>
            </a:ext>
          </a:extLst>
        </xdr:cNvPr>
        <xdr:cNvCxnSpPr>
          <a:stCxn id="345" idx="6"/>
          <a:endCxn id="14" idx="2"/>
        </xdr:cNvCxnSpPr>
      </xdr:nvCxnSpPr>
      <xdr:spPr>
        <a:xfrm flipV="1">
          <a:off x="4920613" y="2773935"/>
          <a:ext cx="1733553" cy="12068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18</xdr:row>
      <xdr:rowOff>101220</xdr:rowOff>
    </xdr:from>
    <xdr:to>
      <xdr:col>14</xdr:col>
      <xdr:colOff>560814</xdr:colOff>
      <xdr:row>23</xdr:row>
      <xdr:rowOff>109793</xdr:rowOff>
    </xdr:to>
    <xdr:cxnSp macro="">
      <xdr:nvCxnSpPr>
        <xdr:cNvPr id="769" name="Straight Arrow Connector 768">
          <a:extLst>
            <a:ext uri="{FF2B5EF4-FFF2-40B4-BE49-F238E27FC236}">
              <a16:creationId xmlns:a16="http://schemas.microsoft.com/office/drawing/2014/main" id="{D80C26A7-8E8E-1D5D-CFD4-4714753EA596}"/>
            </a:ext>
          </a:extLst>
        </xdr:cNvPr>
        <xdr:cNvCxnSpPr>
          <a:stCxn id="345" idx="6"/>
          <a:endCxn id="26" idx="2"/>
        </xdr:cNvCxnSpPr>
      </xdr:nvCxnSpPr>
      <xdr:spPr>
        <a:xfrm flipV="1">
          <a:off x="4920613" y="2967083"/>
          <a:ext cx="1736201" cy="9935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19</xdr:row>
      <xdr:rowOff>99228</xdr:rowOff>
    </xdr:from>
    <xdr:to>
      <xdr:col>14</xdr:col>
      <xdr:colOff>560860</xdr:colOff>
      <xdr:row>23</xdr:row>
      <xdr:rowOff>109793</xdr:rowOff>
    </xdr:to>
    <xdr:cxnSp macro="">
      <xdr:nvCxnSpPr>
        <xdr:cNvPr id="771" name="Straight Arrow Connector 770">
          <a:extLst>
            <a:ext uri="{FF2B5EF4-FFF2-40B4-BE49-F238E27FC236}">
              <a16:creationId xmlns:a16="http://schemas.microsoft.com/office/drawing/2014/main" id="{70226588-1C5D-2347-4161-1AFD125E0EDA}"/>
            </a:ext>
          </a:extLst>
        </xdr:cNvPr>
        <xdr:cNvCxnSpPr>
          <a:stCxn id="345" idx="6"/>
          <a:endCxn id="15" idx="2"/>
        </xdr:cNvCxnSpPr>
      </xdr:nvCxnSpPr>
      <xdr:spPr>
        <a:xfrm flipV="1">
          <a:off x="4920613" y="3170979"/>
          <a:ext cx="1736247" cy="8022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20</xdr:row>
      <xdr:rowOff>102012</xdr:rowOff>
    </xdr:from>
    <xdr:to>
      <xdr:col>14</xdr:col>
      <xdr:colOff>564820</xdr:colOff>
      <xdr:row>23</xdr:row>
      <xdr:rowOff>109793</xdr:rowOff>
    </xdr:to>
    <xdr:cxnSp macro="">
      <xdr:nvCxnSpPr>
        <xdr:cNvPr id="775" name="Straight Arrow Connector 774">
          <a:extLst>
            <a:ext uri="{FF2B5EF4-FFF2-40B4-BE49-F238E27FC236}">
              <a16:creationId xmlns:a16="http://schemas.microsoft.com/office/drawing/2014/main" id="{528574A2-5F24-C24C-F844-837573D26F68}"/>
            </a:ext>
          </a:extLst>
        </xdr:cNvPr>
        <xdr:cNvCxnSpPr>
          <a:stCxn id="345" idx="6"/>
          <a:endCxn id="27" idx="2"/>
        </xdr:cNvCxnSpPr>
      </xdr:nvCxnSpPr>
      <xdr:spPr>
        <a:xfrm flipV="1">
          <a:off x="4920613" y="3371685"/>
          <a:ext cx="1740207" cy="60154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21</xdr:row>
      <xdr:rowOff>100046</xdr:rowOff>
    </xdr:from>
    <xdr:to>
      <xdr:col>14</xdr:col>
      <xdr:colOff>560864</xdr:colOff>
      <xdr:row>23</xdr:row>
      <xdr:rowOff>109793</xdr:rowOff>
    </xdr:to>
    <xdr:cxnSp macro="">
      <xdr:nvCxnSpPr>
        <xdr:cNvPr id="777" name="Straight Arrow Connector 776">
          <a:extLst>
            <a:ext uri="{FF2B5EF4-FFF2-40B4-BE49-F238E27FC236}">
              <a16:creationId xmlns:a16="http://schemas.microsoft.com/office/drawing/2014/main" id="{D9B5403B-F9A7-BB6B-EFBD-33950BAA60BA}"/>
            </a:ext>
          </a:extLst>
        </xdr:cNvPr>
        <xdr:cNvCxnSpPr>
          <a:stCxn id="345" idx="6"/>
          <a:endCxn id="16" idx="2"/>
        </xdr:cNvCxnSpPr>
      </xdr:nvCxnSpPr>
      <xdr:spPr>
        <a:xfrm flipV="1">
          <a:off x="4920613" y="3567641"/>
          <a:ext cx="1736251" cy="4055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22</xdr:row>
      <xdr:rowOff>99315</xdr:rowOff>
    </xdr:from>
    <xdr:to>
      <xdr:col>14</xdr:col>
      <xdr:colOff>560071</xdr:colOff>
      <xdr:row>23</xdr:row>
      <xdr:rowOff>109793</xdr:rowOff>
    </xdr:to>
    <xdr:cxnSp macro="">
      <xdr:nvCxnSpPr>
        <xdr:cNvPr id="780" name="Straight Arrow Connector 779">
          <a:extLst>
            <a:ext uri="{FF2B5EF4-FFF2-40B4-BE49-F238E27FC236}">
              <a16:creationId xmlns:a16="http://schemas.microsoft.com/office/drawing/2014/main" id="{B21144FA-2ACF-C9CF-FDFA-95CA48764618}"/>
            </a:ext>
          </a:extLst>
        </xdr:cNvPr>
        <xdr:cNvCxnSpPr>
          <a:stCxn id="345" idx="6"/>
          <a:endCxn id="28" idx="2"/>
        </xdr:cNvCxnSpPr>
      </xdr:nvCxnSpPr>
      <xdr:spPr>
        <a:xfrm flipV="1">
          <a:off x="4920613" y="3772155"/>
          <a:ext cx="1735458" cy="2085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104375</xdr:rowOff>
    </xdr:from>
    <xdr:to>
      <xdr:col>14</xdr:col>
      <xdr:colOff>562841</xdr:colOff>
      <xdr:row>23</xdr:row>
      <xdr:rowOff>109793</xdr:rowOff>
    </xdr:to>
    <xdr:cxnSp macro="">
      <xdr:nvCxnSpPr>
        <xdr:cNvPr id="783" name="Straight Arrow Connector 782">
          <a:extLst>
            <a:ext uri="{FF2B5EF4-FFF2-40B4-BE49-F238E27FC236}">
              <a16:creationId xmlns:a16="http://schemas.microsoft.com/office/drawing/2014/main" id="{ACA68E09-B24B-8651-C321-998AF5B2ED15}"/>
            </a:ext>
          </a:extLst>
        </xdr:cNvPr>
        <xdr:cNvCxnSpPr>
          <a:stCxn id="345" idx="6"/>
          <a:endCxn id="17" idx="2"/>
        </xdr:cNvCxnSpPr>
      </xdr:nvCxnSpPr>
      <xdr:spPr>
        <a:xfrm flipV="1">
          <a:off x="4920613" y="3967814"/>
          <a:ext cx="1738228" cy="54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560070</xdr:colOff>
      <xdr:row>24</xdr:row>
      <xdr:rowOff>95727</xdr:rowOff>
    </xdr:to>
    <xdr:cxnSp macro="">
      <xdr:nvCxnSpPr>
        <xdr:cNvPr id="787" name="Straight Arrow Connector 786">
          <a:extLst>
            <a:ext uri="{FF2B5EF4-FFF2-40B4-BE49-F238E27FC236}">
              <a16:creationId xmlns:a16="http://schemas.microsoft.com/office/drawing/2014/main" id="{CF337B07-EF41-D0D3-97DD-9258878137C6}"/>
            </a:ext>
          </a:extLst>
        </xdr:cNvPr>
        <xdr:cNvCxnSpPr>
          <a:stCxn id="345" idx="6"/>
          <a:endCxn id="29" idx="2"/>
        </xdr:cNvCxnSpPr>
      </xdr:nvCxnSpPr>
      <xdr:spPr>
        <a:xfrm>
          <a:off x="4920613" y="3980753"/>
          <a:ext cx="1735457" cy="184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560072</xdr:colOff>
      <xdr:row>25</xdr:row>
      <xdr:rowOff>96682</xdr:rowOff>
    </xdr:to>
    <xdr:cxnSp macro="">
      <xdr:nvCxnSpPr>
        <xdr:cNvPr id="791" name="Straight Arrow Connector 790">
          <a:extLst>
            <a:ext uri="{FF2B5EF4-FFF2-40B4-BE49-F238E27FC236}">
              <a16:creationId xmlns:a16="http://schemas.microsoft.com/office/drawing/2014/main" id="{F60A7B24-2050-5A0D-7233-29B824C8ABA2}"/>
            </a:ext>
          </a:extLst>
        </xdr:cNvPr>
        <xdr:cNvCxnSpPr>
          <a:stCxn id="345" idx="6"/>
          <a:endCxn id="18" idx="2"/>
        </xdr:cNvCxnSpPr>
      </xdr:nvCxnSpPr>
      <xdr:spPr>
        <a:xfrm>
          <a:off x="4920613" y="3980753"/>
          <a:ext cx="1735459" cy="3831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561976</xdr:colOff>
      <xdr:row>26</xdr:row>
      <xdr:rowOff>99314</xdr:rowOff>
    </xdr:to>
    <xdr:cxnSp macro="">
      <xdr:nvCxnSpPr>
        <xdr:cNvPr id="795" name="Straight Arrow Connector 794">
          <a:extLst>
            <a:ext uri="{FF2B5EF4-FFF2-40B4-BE49-F238E27FC236}">
              <a16:creationId xmlns:a16="http://schemas.microsoft.com/office/drawing/2014/main" id="{C9F2A5FF-A8BA-3A75-E885-EE10BDC2510C}"/>
            </a:ext>
          </a:extLst>
        </xdr:cNvPr>
        <xdr:cNvCxnSpPr>
          <a:stCxn id="345" idx="6"/>
          <a:endCxn id="30" idx="2"/>
        </xdr:cNvCxnSpPr>
      </xdr:nvCxnSpPr>
      <xdr:spPr>
        <a:xfrm>
          <a:off x="4920613" y="3980753"/>
          <a:ext cx="1737363" cy="5838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558165</xdr:colOff>
      <xdr:row>27</xdr:row>
      <xdr:rowOff>93599</xdr:rowOff>
    </xdr:to>
    <xdr:cxnSp macro="">
      <xdr:nvCxnSpPr>
        <xdr:cNvPr id="799" name="Straight Arrow Connector 798">
          <a:extLst>
            <a:ext uri="{FF2B5EF4-FFF2-40B4-BE49-F238E27FC236}">
              <a16:creationId xmlns:a16="http://schemas.microsoft.com/office/drawing/2014/main" id="{DA9AA326-8904-C511-2E9B-BEBB98CB04AF}"/>
            </a:ext>
          </a:extLst>
        </xdr:cNvPr>
        <xdr:cNvCxnSpPr>
          <a:stCxn id="345" idx="6"/>
          <a:endCxn id="19" idx="2"/>
        </xdr:cNvCxnSpPr>
      </xdr:nvCxnSpPr>
      <xdr:spPr>
        <a:xfrm>
          <a:off x="4920613" y="3980753"/>
          <a:ext cx="1733552" cy="7762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560070</xdr:colOff>
      <xdr:row>28</xdr:row>
      <xdr:rowOff>96457</xdr:rowOff>
    </xdr:to>
    <xdr:cxnSp macro="">
      <xdr:nvCxnSpPr>
        <xdr:cNvPr id="801" name="Straight Arrow Connector 800">
          <a:extLst>
            <a:ext uri="{FF2B5EF4-FFF2-40B4-BE49-F238E27FC236}">
              <a16:creationId xmlns:a16="http://schemas.microsoft.com/office/drawing/2014/main" id="{C4D69B4F-322B-C023-F943-D79AC29DD3E4}"/>
            </a:ext>
          </a:extLst>
        </xdr:cNvPr>
        <xdr:cNvCxnSpPr>
          <a:stCxn id="345" idx="6"/>
          <a:endCxn id="31" idx="2"/>
        </xdr:cNvCxnSpPr>
      </xdr:nvCxnSpPr>
      <xdr:spPr>
        <a:xfrm>
          <a:off x="4920613" y="3980753"/>
          <a:ext cx="1735457" cy="9772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560073</xdr:colOff>
      <xdr:row>29</xdr:row>
      <xdr:rowOff>84301</xdr:rowOff>
    </xdr:to>
    <xdr:cxnSp macro="">
      <xdr:nvCxnSpPr>
        <xdr:cNvPr id="803" name="Straight Arrow Connector 802">
          <a:extLst>
            <a:ext uri="{FF2B5EF4-FFF2-40B4-BE49-F238E27FC236}">
              <a16:creationId xmlns:a16="http://schemas.microsoft.com/office/drawing/2014/main" id="{1DE005AA-FA73-6F7C-9954-69CE527EB22E}"/>
            </a:ext>
          </a:extLst>
        </xdr:cNvPr>
        <xdr:cNvCxnSpPr>
          <a:stCxn id="345" idx="6"/>
          <a:endCxn id="20" idx="2"/>
        </xdr:cNvCxnSpPr>
      </xdr:nvCxnSpPr>
      <xdr:spPr>
        <a:xfrm>
          <a:off x="4920613" y="3980753"/>
          <a:ext cx="1735460" cy="11632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560073</xdr:colOff>
      <xdr:row>30</xdr:row>
      <xdr:rowOff>98585</xdr:rowOff>
    </xdr:to>
    <xdr:cxnSp macro="">
      <xdr:nvCxnSpPr>
        <xdr:cNvPr id="805" name="Straight Arrow Connector 804">
          <a:extLst>
            <a:ext uri="{FF2B5EF4-FFF2-40B4-BE49-F238E27FC236}">
              <a16:creationId xmlns:a16="http://schemas.microsoft.com/office/drawing/2014/main" id="{9A33467D-4965-9ECD-D221-7B2358B8E9BD}"/>
            </a:ext>
          </a:extLst>
        </xdr:cNvPr>
        <xdr:cNvCxnSpPr>
          <a:stCxn id="345" idx="6"/>
          <a:endCxn id="22" idx="2"/>
        </xdr:cNvCxnSpPr>
      </xdr:nvCxnSpPr>
      <xdr:spPr>
        <a:xfrm>
          <a:off x="4920613" y="3980753"/>
          <a:ext cx="1735460" cy="13756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558166</xdr:colOff>
      <xdr:row>31</xdr:row>
      <xdr:rowOff>93601</xdr:rowOff>
    </xdr:to>
    <xdr:cxnSp macro="">
      <xdr:nvCxnSpPr>
        <xdr:cNvPr id="807" name="Straight Arrow Connector 806">
          <a:extLst>
            <a:ext uri="{FF2B5EF4-FFF2-40B4-BE49-F238E27FC236}">
              <a16:creationId xmlns:a16="http://schemas.microsoft.com/office/drawing/2014/main" id="{4DC32E14-692D-191E-7514-E1CF2042525C}"/>
            </a:ext>
          </a:extLst>
        </xdr:cNvPr>
        <xdr:cNvCxnSpPr>
          <a:stCxn id="345" idx="6"/>
          <a:endCxn id="21" idx="2"/>
        </xdr:cNvCxnSpPr>
      </xdr:nvCxnSpPr>
      <xdr:spPr>
        <a:xfrm>
          <a:off x="4920613" y="3980753"/>
          <a:ext cx="1733553" cy="1568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556262</xdr:colOff>
      <xdr:row>32</xdr:row>
      <xdr:rowOff>94550</xdr:rowOff>
    </xdr:to>
    <xdr:cxnSp macro="">
      <xdr:nvCxnSpPr>
        <xdr:cNvPr id="809" name="Straight Arrow Connector 808">
          <a:extLst>
            <a:ext uri="{FF2B5EF4-FFF2-40B4-BE49-F238E27FC236}">
              <a16:creationId xmlns:a16="http://schemas.microsoft.com/office/drawing/2014/main" id="{B192F23C-068E-8875-F174-5A28A67B45AD}"/>
            </a:ext>
          </a:extLst>
        </xdr:cNvPr>
        <xdr:cNvCxnSpPr>
          <a:stCxn id="345" idx="6"/>
          <a:endCxn id="23" idx="2"/>
        </xdr:cNvCxnSpPr>
      </xdr:nvCxnSpPr>
      <xdr:spPr>
        <a:xfrm>
          <a:off x="4920613" y="3980753"/>
          <a:ext cx="1731649" cy="17678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556262</xdr:colOff>
      <xdr:row>33</xdr:row>
      <xdr:rowOff>100266</xdr:rowOff>
    </xdr:to>
    <xdr:cxnSp macro="">
      <xdr:nvCxnSpPr>
        <xdr:cNvPr id="812" name="Straight Arrow Connector 811">
          <a:extLst>
            <a:ext uri="{FF2B5EF4-FFF2-40B4-BE49-F238E27FC236}">
              <a16:creationId xmlns:a16="http://schemas.microsoft.com/office/drawing/2014/main" id="{D1B5B2A0-C1AF-3B5C-4F82-9909CCA35899}"/>
            </a:ext>
          </a:extLst>
        </xdr:cNvPr>
        <xdr:cNvCxnSpPr>
          <a:stCxn id="345" idx="6"/>
          <a:endCxn id="33" idx="2"/>
        </xdr:cNvCxnSpPr>
      </xdr:nvCxnSpPr>
      <xdr:spPr>
        <a:xfrm>
          <a:off x="4920613" y="3980753"/>
          <a:ext cx="1731649" cy="19716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43813</xdr:colOff>
      <xdr:row>23</xdr:row>
      <xdr:rowOff>109793</xdr:rowOff>
    </xdr:from>
    <xdr:to>
      <xdr:col>14</xdr:col>
      <xdr:colOff>565790</xdr:colOff>
      <xdr:row>34</xdr:row>
      <xdr:rowOff>96682</xdr:rowOff>
    </xdr:to>
    <xdr:cxnSp macro="">
      <xdr:nvCxnSpPr>
        <xdr:cNvPr id="815" name="Straight Arrow Connector 814">
          <a:extLst>
            <a:ext uri="{FF2B5EF4-FFF2-40B4-BE49-F238E27FC236}">
              <a16:creationId xmlns:a16="http://schemas.microsoft.com/office/drawing/2014/main" id="{40CDF093-ECFF-430C-3900-3E45816F0BD9}"/>
            </a:ext>
          </a:extLst>
        </xdr:cNvPr>
        <xdr:cNvCxnSpPr>
          <a:stCxn id="345" idx="6"/>
          <a:endCxn id="24" idx="2"/>
        </xdr:cNvCxnSpPr>
      </xdr:nvCxnSpPr>
      <xdr:spPr>
        <a:xfrm>
          <a:off x="4920613" y="3980753"/>
          <a:ext cx="1741177" cy="21662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4396</xdr:colOff>
      <xdr:row>25</xdr:row>
      <xdr:rowOff>82766</xdr:rowOff>
    </xdr:from>
    <xdr:to>
      <xdr:col>12</xdr:col>
      <xdr:colOff>50115</xdr:colOff>
      <xdr:row>25</xdr:row>
      <xdr:rowOff>125683</xdr:rowOff>
    </xdr:to>
    <xdr:sp macro="" textlink="">
      <xdr:nvSpPr>
        <xdr:cNvPr id="939" name="Oval 938">
          <a:extLst>
            <a:ext uri="{FF2B5EF4-FFF2-40B4-BE49-F238E27FC236}">
              <a16:creationId xmlns:a16="http://schemas.microsoft.com/office/drawing/2014/main" id="{1050F259-BFBC-1785-83FA-4E54C6D52D9B}"/>
            </a:ext>
          </a:extLst>
        </xdr:cNvPr>
        <xdr:cNvSpPr/>
      </xdr:nvSpPr>
      <xdr:spPr>
        <a:xfrm>
          <a:off x="4881196" y="4366378"/>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50115</xdr:colOff>
      <xdr:row>25</xdr:row>
      <xdr:rowOff>104225</xdr:rowOff>
    </xdr:from>
    <xdr:to>
      <xdr:col>14</xdr:col>
      <xdr:colOff>558168</xdr:colOff>
      <xdr:row>36</xdr:row>
      <xdr:rowOff>102172</xdr:rowOff>
    </xdr:to>
    <xdr:cxnSp macro="">
      <xdr:nvCxnSpPr>
        <xdr:cNvPr id="940" name="Straight Arrow Connector 939">
          <a:extLst>
            <a:ext uri="{FF2B5EF4-FFF2-40B4-BE49-F238E27FC236}">
              <a16:creationId xmlns:a16="http://schemas.microsoft.com/office/drawing/2014/main" id="{B6C7BDE9-AA74-3F99-A907-C1C9B108A583}"/>
            </a:ext>
          </a:extLst>
        </xdr:cNvPr>
        <xdr:cNvCxnSpPr>
          <a:stCxn id="939" idx="6"/>
          <a:endCxn id="25" idx="2"/>
        </xdr:cNvCxnSpPr>
      </xdr:nvCxnSpPr>
      <xdr:spPr>
        <a:xfrm>
          <a:off x="4926915" y="4371425"/>
          <a:ext cx="1727253" cy="21772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560071</xdr:colOff>
      <xdr:row>35</xdr:row>
      <xdr:rowOff>92871</xdr:rowOff>
    </xdr:to>
    <xdr:cxnSp macro="">
      <xdr:nvCxnSpPr>
        <xdr:cNvPr id="943" name="Straight Arrow Connector 942">
          <a:extLst>
            <a:ext uri="{FF2B5EF4-FFF2-40B4-BE49-F238E27FC236}">
              <a16:creationId xmlns:a16="http://schemas.microsoft.com/office/drawing/2014/main" id="{DE086328-472A-9DA1-DEA4-13FA4E6AE207}"/>
            </a:ext>
          </a:extLst>
        </xdr:cNvPr>
        <xdr:cNvCxnSpPr>
          <a:stCxn id="939" idx="6"/>
          <a:endCxn id="32" idx="2"/>
        </xdr:cNvCxnSpPr>
      </xdr:nvCxnSpPr>
      <xdr:spPr>
        <a:xfrm>
          <a:off x="4926915" y="4371425"/>
          <a:ext cx="1729156" cy="19698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565790</xdr:colOff>
      <xdr:row>34</xdr:row>
      <xdr:rowOff>96682</xdr:rowOff>
    </xdr:to>
    <xdr:cxnSp macro="">
      <xdr:nvCxnSpPr>
        <xdr:cNvPr id="947" name="Straight Arrow Connector 946">
          <a:extLst>
            <a:ext uri="{FF2B5EF4-FFF2-40B4-BE49-F238E27FC236}">
              <a16:creationId xmlns:a16="http://schemas.microsoft.com/office/drawing/2014/main" id="{7EB66CBD-3619-0076-C93A-A65AC8158232}"/>
            </a:ext>
          </a:extLst>
        </xdr:cNvPr>
        <xdr:cNvCxnSpPr>
          <a:stCxn id="939" idx="6"/>
          <a:endCxn id="24" idx="2"/>
        </xdr:cNvCxnSpPr>
      </xdr:nvCxnSpPr>
      <xdr:spPr>
        <a:xfrm>
          <a:off x="4926915" y="4371425"/>
          <a:ext cx="1734875" cy="17755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556262</xdr:colOff>
      <xdr:row>33</xdr:row>
      <xdr:rowOff>100266</xdr:rowOff>
    </xdr:to>
    <xdr:cxnSp macro="">
      <xdr:nvCxnSpPr>
        <xdr:cNvPr id="949" name="Straight Arrow Connector 948">
          <a:extLst>
            <a:ext uri="{FF2B5EF4-FFF2-40B4-BE49-F238E27FC236}">
              <a16:creationId xmlns:a16="http://schemas.microsoft.com/office/drawing/2014/main" id="{CE0B56D8-C9F1-E19B-A643-EAD752BF1605}"/>
            </a:ext>
          </a:extLst>
        </xdr:cNvPr>
        <xdr:cNvCxnSpPr>
          <a:stCxn id="939" idx="6"/>
          <a:endCxn id="33" idx="2"/>
        </xdr:cNvCxnSpPr>
      </xdr:nvCxnSpPr>
      <xdr:spPr>
        <a:xfrm>
          <a:off x="4926915" y="4371425"/>
          <a:ext cx="1725347" cy="15810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556262</xdr:colOff>
      <xdr:row>32</xdr:row>
      <xdr:rowOff>94550</xdr:rowOff>
    </xdr:to>
    <xdr:cxnSp macro="">
      <xdr:nvCxnSpPr>
        <xdr:cNvPr id="952" name="Straight Arrow Connector 951">
          <a:extLst>
            <a:ext uri="{FF2B5EF4-FFF2-40B4-BE49-F238E27FC236}">
              <a16:creationId xmlns:a16="http://schemas.microsoft.com/office/drawing/2014/main" id="{923AEE4D-7C60-0703-0E3B-2B97A852258F}"/>
            </a:ext>
          </a:extLst>
        </xdr:cNvPr>
        <xdr:cNvCxnSpPr>
          <a:stCxn id="939" idx="6"/>
          <a:endCxn id="23" idx="2"/>
        </xdr:cNvCxnSpPr>
      </xdr:nvCxnSpPr>
      <xdr:spPr>
        <a:xfrm>
          <a:off x="4926915" y="4371425"/>
          <a:ext cx="1725347" cy="13771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558166</xdr:colOff>
      <xdr:row>31</xdr:row>
      <xdr:rowOff>93601</xdr:rowOff>
    </xdr:to>
    <xdr:cxnSp macro="">
      <xdr:nvCxnSpPr>
        <xdr:cNvPr id="954" name="Straight Arrow Connector 953">
          <a:extLst>
            <a:ext uri="{FF2B5EF4-FFF2-40B4-BE49-F238E27FC236}">
              <a16:creationId xmlns:a16="http://schemas.microsoft.com/office/drawing/2014/main" id="{6A2605E1-A3C5-DDA6-8D60-52A769E7525C}"/>
            </a:ext>
          </a:extLst>
        </xdr:cNvPr>
        <xdr:cNvCxnSpPr>
          <a:stCxn id="939" idx="6"/>
          <a:endCxn id="21" idx="2"/>
        </xdr:cNvCxnSpPr>
      </xdr:nvCxnSpPr>
      <xdr:spPr>
        <a:xfrm>
          <a:off x="4926915" y="4371425"/>
          <a:ext cx="1727251" cy="1178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560073</xdr:colOff>
      <xdr:row>30</xdr:row>
      <xdr:rowOff>98585</xdr:rowOff>
    </xdr:to>
    <xdr:cxnSp macro="">
      <xdr:nvCxnSpPr>
        <xdr:cNvPr id="956" name="Straight Arrow Connector 955">
          <a:extLst>
            <a:ext uri="{FF2B5EF4-FFF2-40B4-BE49-F238E27FC236}">
              <a16:creationId xmlns:a16="http://schemas.microsoft.com/office/drawing/2014/main" id="{4CF898C2-00ED-27A0-870B-16AFF6BC6259}"/>
            </a:ext>
          </a:extLst>
        </xdr:cNvPr>
        <xdr:cNvCxnSpPr>
          <a:stCxn id="939" idx="6"/>
          <a:endCxn id="22" idx="2"/>
        </xdr:cNvCxnSpPr>
      </xdr:nvCxnSpPr>
      <xdr:spPr>
        <a:xfrm>
          <a:off x="4926915" y="4371425"/>
          <a:ext cx="1729158" cy="9849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560073</xdr:colOff>
      <xdr:row>29</xdr:row>
      <xdr:rowOff>84301</xdr:rowOff>
    </xdr:to>
    <xdr:cxnSp macro="">
      <xdr:nvCxnSpPr>
        <xdr:cNvPr id="958" name="Straight Arrow Connector 957">
          <a:extLst>
            <a:ext uri="{FF2B5EF4-FFF2-40B4-BE49-F238E27FC236}">
              <a16:creationId xmlns:a16="http://schemas.microsoft.com/office/drawing/2014/main" id="{7831260E-1770-64D4-7EA2-4597E0BB9D26}"/>
            </a:ext>
          </a:extLst>
        </xdr:cNvPr>
        <xdr:cNvCxnSpPr>
          <a:stCxn id="939" idx="6"/>
          <a:endCxn id="20" idx="2"/>
        </xdr:cNvCxnSpPr>
      </xdr:nvCxnSpPr>
      <xdr:spPr>
        <a:xfrm>
          <a:off x="4926915" y="4371425"/>
          <a:ext cx="1729158" cy="7725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560070</xdr:colOff>
      <xdr:row>28</xdr:row>
      <xdr:rowOff>96457</xdr:rowOff>
    </xdr:to>
    <xdr:cxnSp macro="">
      <xdr:nvCxnSpPr>
        <xdr:cNvPr id="960" name="Straight Arrow Connector 959">
          <a:extLst>
            <a:ext uri="{FF2B5EF4-FFF2-40B4-BE49-F238E27FC236}">
              <a16:creationId xmlns:a16="http://schemas.microsoft.com/office/drawing/2014/main" id="{36F161AC-7514-C0BB-AE8C-C372041B4D50}"/>
            </a:ext>
          </a:extLst>
        </xdr:cNvPr>
        <xdr:cNvCxnSpPr>
          <a:stCxn id="939" idx="6"/>
          <a:endCxn id="31" idx="2"/>
        </xdr:cNvCxnSpPr>
      </xdr:nvCxnSpPr>
      <xdr:spPr>
        <a:xfrm>
          <a:off x="4926915" y="4371425"/>
          <a:ext cx="1729155" cy="5865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558165</xdr:colOff>
      <xdr:row>27</xdr:row>
      <xdr:rowOff>93599</xdr:rowOff>
    </xdr:to>
    <xdr:cxnSp macro="">
      <xdr:nvCxnSpPr>
        <xdr:cNvPr id="962" name="Straight Arrow Connector 961">
          <a:extLst>
            <a:ext uri="{FF2B5EF4-FFF2-40B4-BE49-F238E27FC236}">
              <a16:creationId xmlns:a16="http://schemas.microsoft.com/office/drawing/2014/main" id="{DEF937FD-8E6B-4518-6C1C-E5E0FACF6AB0}"/>
            </a:ext>
          </a:extLst>
        </xdr:cNvPr>
        <xdr:cNvCxnSpPr>
          <a:stCxn id="939" idx="6"/>
          <a:endCxn id="19" idx="2"/>
        </xdr:cNvCxnSpPr>
      </xdr:nvCxnSpPr>
      <xdr:spPr>
        <a:xfrm>
          <a:off x="4926915" y="4371425"/>
          <a:ext cx="1727250" cy="3856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104225</xdr:rowOff>
    </xdr:from>
    <xdr:to>
      <xdr:col>14</xdr:col>
      <xdr:colOff>561976</xdr:colOff>
      <xdr:row>26</xdr:row>
      <xdr:rowOff>99314</xdr:rowOff>
    </xdr:to>
    <xdr:cxnSp macro="">
      <xdr:nvCxnSpPr>
        <xdr:cNvPr id="970" name="Straight Arrow Connector 969">
          <a:extLst>
            <a:ext uri="{FF2B5EF4-FFF2-40B4-BE49-F238E27FC236}">
              <a16:creationId xmlns:a16="http://schemas.microsoft.com/office/drawing/2014/main" id="{6670EB8E-E816-319C-D5AD-9AEF146E597B}"/>
            </a:ext>
          </a:extLst>
        </xdr:cNvPr>
        <xdr:cNvCxnSpPr>
          <a:stCxn id="939" idx="6"/>
          <a:endCxn id="30" idx="2"/>
        </xdr:cNvCxnSpPr>
      </xdr:nvCxnSpPr>
      <xdr:spPr>
        <a:xfrm>
          <a:off x="4926915" y="4371425"/>
          <a:ext cx="1731061" cy="1932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25</xdr:row>
      <xdr:rowOff>96682</xdr:rowOff>
    </xdr:from>
    <xdr:to>
      <xdr:col>14</xdr:col>
      <xdr:colOff>560072</xdr:colOff>
      <xdr:row>25</xdr:row>
      <xdr:rowOff>104225</xdr:rowOff>
    </xdr:to>
    <xdr:cxnSp macro="">
      <xdr:nvCxnSpPr>
        <xdr:cNvPr id="977" name="Straight Arrow Connector 976">
          <a:extLst>
            <a:ext uri="{FF2B5EF4-FFF2-40B4-BE49-F238E27FC236}">
              <a16:creationId xmlns:a16="http://schemas.microsoft.com/office/drawing/2014/main" id="{83A3F18D-781B-6E0E-87B6-3938726B2904}"/>
            </a:ext>
          </a:extLst>
        </xdr:cNvPr>
        <xdr:cNvCxnSpPr>
          <a:stCxn id="939" idx="6"/>
          <a:endCxn id="18" idx="2"/>
        </xdr:cNvCxnSpPr>
      </xdr:nvCxnSpPr>
      <xdr:spPr>
        <a:xfrm flipV="1">
          <a:off x="4926915" y="4363882"/>
          <a:ext cx="1729157" cy="75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24</xdr:row>
      <xdr:rowOff>95727</xdr:rowOff>
    </xdr:from>
    <xdr:to>
      <xdr:col>14</xdr:col>
      <xdr:colOff>560070</xdr:colOff>
      <xdr:row>25</xdr:row>
      <xdr:rowOff>104225</xdr:rowOff>
    </xdr:to>
    <xdr:cxnSp macro="">
      <xdr:nvCxnSpPr>
        <xdr:cNvPr id="982" name="Straight Arrow Connector 981">
          <a:extLst>
            <a:ext uri="{FF2B5EF4-FFF2-40B4-BE49-F238E27FC236}">
              <a16:creationId xmlns:a16="http://schemas.microsoft.com/office/drawing/2014/main" id="{2BDD5505-C8FF-AC38-C007-97A0B017B0D0}"/>
            </a:ext>
          </a:extLst>
        </xdr:cNvPr>
        <xdr:cNvCxnSpPr>
          <a:stCxn id="939" idx="6"/>
          <a:endCxn id="29" idx="2"/>
        </xdr:cNvCxnSpPr>
      </xdr:nvCxnSpPr>
      <xdr:spPr>
        <a:xfrm flipV="1">
          <a:off x="4926915" y="4164807"/>
          <a:ext cx="1729155" cy="206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23</xdr:row>
      <xdr:rowOff>104375</xdr:rowOff>
    </xdr:from>
    <xdr:to>
      <xdr:col>14</xdr:col>
      <xdr:colOff>562841</xdr:colOff>
      <xdr:row>25</xdr:row>
      <xdr:rowOff>104225</xdr:rowOff>
    </xdr:to>
    <xdr:cxnSp macro="">
      <xdr:nvCxnSpPr>
        <xdr:cNvPr id="985" name="Straight Arrow Connector 984">
          <a:extLst>
            <a:ext uri="{FF2B5EF4-FFF2-40B4-BE49-F238E27FC236}">
              <a16:creationId xmlns:a16="http://schemas.microsoft.com/office/drawing/2014/main" id="{37EFE1C2-6174-E8D5-E82B-AE9650FBA3B0}"/>
            </a:ext>
          </a:extLst>
        </xdr:cNvPr>
        <xdr:cNvCxnSpPr>
          <a:stCxn id="939" idx="6"/>
          <a:endCxn id="17" idx="2"/>
        </xdr:cNvCxnSpPr>
      </xdr:nvCxnSpPr>
      <xdr:spPr>
        <a:xfrm flipV="1">
          <a:off x="4926915" y="3967814"/>
          <a:ext cx="1731926" cy="3956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22</xdr:row>
      <xdr:rowOff>99315</xdr:rowOff>
    </xdr:from>
    <xdr:to>
      <xdr:col>14</xdr:col>
      <xdr:colOff>560071</xdr:colOff>
      <xdr:row>25</xdr:row>
      <xdr:rowOff>104225</xdr:rowOff>
    </xdr:to>
    <xdr:cxnSp macro="">
      <xdr:nvCxnSpPr>
        <xdr:cNvPr id="988" name="Straight Arrow Connector 987">
          <a:extLst>
            <a:ext uri="{FF2B5EF4-FFF2-40B4-BE49-F238E27FC236}">
              <a16:creationId xmlns:a16="http://schemas.microsoft.com/office/drawing/2014/main" id="{9AC2BB35-35C4-BA28-D805-E825AD2DF3C3}"/>
            </a:ext>
          </a:extLst>
        </xdr:cNvPr>
        <xdr:cNvCxnSpPr>
          <a:stCxn id="939" idx="6"/>
          <a:endCxn id="28" idx="2"/>
        </xdr:cNvCxnSpPr>
      </xdr:nvCxnSpPr>
      <xdr:spPr>
        <a:xfrm flipV="1">
          <a:off x="4926915" y="3772155"/>
          <a:ext cx="1729156" cy="5992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21</xdr:row>
      <xdr:rowOff>100046</xdr:rowOff>
    </xdr:from>
    <xdr:to>
      <xdr:col>14</xdr:col>
      <xdr:colOff>560864</xdr:colOff>
      <xdr:row>25</xdr:row>
      <xdr:rowOff>104225</xdr:rowOff>
    </xdr:to>
    <xdr:cxnSp macro="">
      <xdr:nvCxnSpPr>
        <xdr:cNvPr id="1002" name="Straight Arrow Connector 1001">
          <a:extLst>
            <a:ext uri="{FF2B5EF4-FFF2-40B4-BE49-F238E27FC236}">
              <a16:creationId xmlns:a16="http://schemas.microsoft.com/office/drawing/2014/main" id="{B1680110-4EFC-7F26-EAA9-DD9B6E7FD184}"/>
            </a:ext>
          </a:extLst>
        </xdr:cNvPr>
        <xdr:cNvCxnSpPr>
          <a:stCxn id="939" idx="6"/>
          <a:endCxn id="16" idx="2"/>
        </xdr:cNvCxnSpPr>
      </xdr:nvCxnSpPr>
      <xdr:spPr>
        <a:xfrm flipV="1">
          <a:off x="4926915" y="3567641"/>
          <a:ext cx="1729949" cy="7958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20</xdr:row>
      <xdr:rowOff>102012</xdr:rowOff>
    </xdr:from>
    <xdr:to>
      <xdr:col>14</xdr:col>
      <xdr:colOff>564820</xdr:colOff>
      <xdr:row>25</xdr:row>
      <xdr:rowOff>104225</xdr:rowOff>
    </xdr:to>
    <xdr:cxnSp macro="">
      <xdr:nvCxnSpPr>
        <xdr:cNvPr id="1006" name="Straight Arrow Connector 1005">
          <a:extLst>
            <a:ext uri="{FF2B5EF4-FFF2-40B4-BE49-F238E27FC236}">
              <a16:creationId xmlns:a16="http://schemas.microsoft.com/office/drawing/2014/main" id="{DB8F1858-8E70-BF63-24B0-CF87160A2737}"/>
            </a:ext>
          </a:extLst>
        </xdr:cNvPr>
        <xdr:cNvCxnSpPr>
          <a:stCxn id="939" idx="6"/>
          <a:endCxn id="27" idx="2"/>
        </xdr:cNvCxnSpPr>
      </xdr:nvCxnSpPr>
      <xdr:spPr>
        <a:xfrm flipV="1">
          <a:off x="4926915" y="3371685"/>
          <a:ext cx="1733905" cy="9918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19</xdr:row>
      <xdr:rowOff>99228</xdr:rowOff>
    </xdr:from>
    <xdr:to>
      <xdr:col>14</xdr:col>
      <xdr:colOff>560860</xdr:colOff>
      <xdr:row>25</xdr:row>
      <xdr:rowOff>104225</xdr:rowOff>
    </xdr:to>
    <xdr:cxnSp macro="">
      <xdr:nvCxnSpPr>
        <xdr:cNvPr id="1009" name="Straight Arrow Connector 1008">
          <a:extLst>
            <a:ext uri="{FF2B5EF4-FFF2-40B4-BE49-F238E27FC236}">
              <a16:creationId xmlns:a16="http://schemas.microsoft.com/office/drawing/2014/main" id="{F068B7A1-12CB-0BEA-8152-EFFA29D3419A}"/>
            </a:ext>
          </a:extLst>
        </xdr:cNvPr>
        <xdr:cNvCxnSpPr>
          <a:stCxn id="939" idx="6"/>
          <a:endCxn id="15" idx="2"/>
        </xdr:cNvCxnSpPr>
      </xdr:nvCxnSpPr>
      <xdr:spPr>
        <a:xfrm flipV="1">
          <a:off x="4926915" y="3170979"/>
          <a:ext cx="1729945" cy="11925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18</xdr:row>
      <xdr:rowOff>101220</xdr:rowOff>
    </xdr:from>
    <xdr:to>
      <xdr:col>14</xdr:col>
      <xdr:colOff>560814</xdr:colOff>
      <xdr:row>25</xdr:row>
      <xdr:rowOff>104225</xdr:rowOff>
    </xdr:to>
    <xdr:cxnSp macro="">
      <xdr:nvCxnSpPr>
        <xdr:cNvPr id="1011" name="Straight Arrow Connector 1010">
          <a:extLst>
            <a:ext uri="{FF2B5EF4-FFF2-40B4-BE49-F238E27FC236}">
              <a16:creationId xmlns:a16="http://schemas.microsoft.com/office/drawing/2014/main" id="{EE85C730-EF12-5A74-ADF0-7CFA1EF74A28}"/>
            </a:ext>
          </a:extLst>
        </xdr:cNvPr>
        <xdr:cNvCxnSpPr>
          <a:stCxn id="939" idx="6"/>
          <a:endCxn id="26" idx="2"/>
        </xdr:cNvCxnSpPr>
      </xdr:nvCxnSpPr>
      <xdr:spPr>
        <a:xfrm flipV="1">
          <a:off x="4926915" y="2967083"/>
          <a:ext cx="1729899" cy="13820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17</xdr:row>
      <xdr:rowOff>91695</xdr:rowOff>
    </xdr:from>
    <xdr:to>
      <xdr:col>14</xdr:col>
      <xdr:colOff>558166</xdr:colOff>
      <xdr:row>25</xdr:row>
      <xdr:rowOff>104225</xdr:rowOff>
    </xdr:to>
    <xdr:cxnSp macro="">
      <xdr:nvCxnSpPr>
        <xdr:cNvPr id="1013" name="Straight Arrow Connector 1012">
          <a:extLst>
            <a:ext uri="{FF2B5EF4-FFF2-40B4-BE49-F238E27FC236}">
              <a16:creationId xmlns:a16="http://schemas.microsoft.com/office/drawing/2014/main" id="{B899A5C8-9DC3-B7DF-FB9E-BB9D5CD26763}"/>
            </a:ext>
          </a:extLst>
        </xdr:cNvPr>
        <xdr:cNvCxnSpPr>
          <a:stCxn id="939" idx="6"/>
          <a:endCxn id="14" idx="2"/>
        </xdr:cNvCxnSpPr>
      </xdr:nvCxnSpPr>
      <xdr:spPr>
        <a:xfrm flipV="1">
          <a:off x="4926915" y="2773935"/>
          <a:ext cx="1727251" cy="15974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16</xdr:row>
      <xdr:rowOff>98364</xdr:rowOff>
    </xdr:from>
    <xdr:to>
      <xdr:col>14</xdr:col>
      <xdr:colOff>560069</xdr:colOff>
      <xdr:row>25</xdr:row>
      <xdr:rowOff>104225</xdr:rowOff>
    </xdr:to>
    <xdr:cxnSp macro="">
      <xdr:nvCxnSpPr>
        <xdr:cNvPr id="1017" name="Straight Arrow Connector 1016">
          <a:extLst>
            <a:ext uri="{FF2B5EF4-FFF2-40B4-BE49-F238E27FC236}">
              <a16:creationId xmlns:a16="http://schemas.microsoft.com/office/drawing/2014/main" id="{4E6AC83D-8F14-1247-8DDD-CD8985B610BC}"/>
            </a:ext>
          </a:extLst>
        </xdr:cNvPr>
        <xdr:cNvCxnSpPr>
          <a:stCxn id="939" idx="6"/>
          <a:endCxn id="13" idx="2"/>
        </xdr:cNvCxnSpPr>
      </xdr:nvCxnSpPr>
      <xdr:spPr>
        <a:xfrm flipV="1">
          <a:off x="4926915" y="2582484"/>
          <a:ext cx="1729154" cy="17889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15</xdr:row>
      <xdr:rowOff>112875</xdr:rowOff>
    </xdr:from>
    <xdr:to>
      <xdr:col>14</xdr:col>
      <xdr:colOff>560069</xdr:colOff>
      <xdr:row>25</xdr:row>
      <xdr:rowOff>104225</xdr:rowOff>
    </xdr:to>
    <xdr:cxnSp macro="">
      <xdr:nvCxnSpPr>
        <xdr:cNvPr id="1018" name="Straight Arrow Connector 1017">
          <a:extLst>
            <a:ext uri="{FF2B5EF4-FFF2-40B4-BE49-F238E27FC236}">
              <a16:creationId xmlns:a16="http://schemas.microsoft.com/office/drawing/2014/main" id="{9F0DEF95-3B95-DDCC-897E-0DD62EDF3846}"/>
            </a:ext>
          </a:extLst>
        </xdr:cNvPr>
        <xdr:cNvCxnSpPr>
          <a:stCxn id="939" idx="6"/>
          <a:endCxn id="11" idx="2"/>
        </xdr:cNvCxnSpPr>
      </xdr:nvCxnSpPr>
      <xdr:spPr>
        <a:xfrm flipV="1">
          <a:off x="4926915" y="2398875"/>
          <a:ext cx="1729154" cy="1972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13</xdr:row>
      <xdr:rowOff>114490</xdr:rowOff>
    </xdr:from>
    <xdr:to>
      <xdr:col>14</xdr:col>
      <xdr:colOff>568671</xdr:colOff>
      <xdr:row>25</xdr:row>
      <xdr:rowOff>104225</xdr:rowOff>
    </xdr:to>
    <xdr:cxnSp macro="">
      <xdr:nvCxnSpPr>
        <xdr:cNvPr id="1024" name="Straight Arrow Connector 1023">
          <a:extLst>
            <a:ext uri="{FF2B5EF4-FFF2-40B4-BE49-F238E27FC236}">
              <a16:creationId xmlns:a16="http://schemas.microsoft.com/office/drawing/2014/main" id="{F98C60EA-5FBB-BCE8-95B7-6B1CF9FDCD4C}"/>
            </a:ext>
          </a:extLst>
        </xdr:cNvPr>
        <xdr:cNvCxnSpPr>
          <a:stCxn id="939" idx="6"/>
          <a:endCxn id="10" idx="3"/>
        </xdr:cNvCxnSpPr>
      </xdr:nvCxnSpPr>
      <xdr:spPr>
        <a:xfrm flipV="1">
          <a:off x="4926915" y="2004250"/>
          <a:ext cx="1737756" cy="236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14</xdr:row>
      <xdr:rowOff>94713</xdr:rowOff>
    </xdr:from>
    <xdr:to>
      <xdr:col>14</xdr:col>
      <xdr:colOff>566766</xdr:colOff>
      <xdr:row>25</xdr:row>
      <xdr:rowOff>104225</xdr:rowOff>
    </xdr:to>
    <xdr:cxnSp macro="">
      <xdr:nvCxnSpPr>
        <xdr:cNvPr id="1025" name="Straight Arrow Connector 1024">
          <a:extLst>
            <a:ext uri="{FF2B5EF4-FFF2-40B4-BE49-F238E27FC236}">
              <a16:creationId xmlns:a16="http://schemas.microsoft.com/office/drawing/2014/main" id="{D7B164D6-A5F6-7355-F91F-AF3E90858CF6}"/>
            </a:ext>
          </a:extLst>
        </xdr:cNvPr>
        <xdr:cNvCxnSpPr>
          <a:stCxn id="939" idx="6"/>
          <a:endCxn id="12" idx="3"/>
        </xdr:cNvCxnSpPr>
      </xdr:nvCxnSpPr>
      <xdr:spPr>
        <a:xfrm flipV="1">
          <a:off x="4926915" y="2172557"/>
          <a:ext cx="1735851" cy="21765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12</xdr:row>
      <xdr:rowOff>97411</xdr:rowOff>
    </xdr:from>
    <xdr:to>
      <xdr:col>14</xdr:col>
      <xdr:colOff>560068</xdr:colOff>
      <xdr:row>25</xdr:row>
      <xdr:rowOff>104225</xdr:rowOff>
    </xdr:to>
    <xdr:cxnSp macro="">
      <xdr:nvCxnSpPr>
        <xdr:cNvPr id="1029" name="Straight Arrow Connector 1028">
          <a:extLst>
            <a:ext uri="{FF2B5EF4-FFF2-40B4-BE49-F238E27FC236}">
              <a16:creationId xmlns:a16="http://schemas.microsoft.com/office/drawing/2014/main" id="{7C65289A-ED61-E5A1-BD66-675EB73C9D32}"/>
            </a:ext>
          </a:extLst>
        </xdr:cNvPr>
        <xdr:cNvCxnSpPr>
          <a:stCxn id="939" idx="6"/>
          <a:endCxn id="8" idx="2"/>
        </xdr:cNvCxnSpPr>
      </xdr:nvCxnSpPr>
      <xdr:spPr>
        <a:xfrm flipV="1">
          <a:off x="4926915" y="1789051"/>
          <a:ext cx="1729153" cy="25823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11</xdr:row>
      <xdr:rowOff>104078</xdr:rowOff>
    </xdr:from>
    <xdr:to>
      <xdr:col>14</xdr:col>
      <xdr:colOff>561974</xdr:colOff>
      <xdr:row>25</xdr:row>
      <xdr:rowOff>104225</xdr:rowOff>
    </xdr:to>
    <xdr:cxnSp macro="">
      <xdr:nvCxnSpPr>
        <xdr:cNvPr id="1031" name="Straight Arrow Connector 1030">
          <a:extLst>
            <a:ext uri="{FF2B5EF4-FFF2-40B4-BE49-F238E27FC236}">
              <a16:creationId xmlns:a16="http://schemas.microsoft.com/office/drawing/2014/main" id="{4721ECAC-2556-226B-272B-BAE03EE8B05B}"/>
            </a:ext>
          </a:extLst>
        </xdr:cNvPr>
        <xdr:cNvCxnSpPr>
          <a:stCxn id="939" idx="6"/>
          <a:endCxn id="6" idx="2"/>
        </xdr:cNvCxnSpPr>
      </xdr:nvCxnSpPr>
      <xdr:spPr>
        <a:xfrm flipV="1">
          <a:off x="4926915" y="1597598"/>
          <a:ext cx="1731059" cy="27738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50115</xdr:colOff>
      <xdr:row>10</xdr:row>
      <xdr:rowOff>102096</xdr:rowOff>
    </xdr:from>
    <xdr:to>
      <xdr:col>14</xdr:col>
      <xdr:colOff>560813</xdr:colOff>
      <xdr:row>25</xdr:row>
      <xdr:rowOff>104225</xdr:rowOff>
    </xdr:to>
    <xdr:cxnSp macro="">
      <xdr:nvCxnSpPr>
        <xdr:cNvPr id="1033" name="Straight Arrow Connector 1032">
          <a:extLst>
            <a:ext uri="{FF2B5EF4-FFF2-40B4-BE49-F238E27FC236}">
              <a16:creationId xmlns:a16="http://schemas.microsoft.com/office/drawing/2014/main" id="{C22AC809-2AA7-70ED-DEA1-DC258D72B247}"/>
            </a:ext>
          </a:extLst>
        </xdr:cNvPr>
        <xdr:cNvCxnSpPr>
          <a:stCxn id="939" idx="6"/>
          <a:endCxn id="5" idx="2"/>
        </xdr:cNvCxnSpPr>
      </xdr:nvCxnSpPr>
      <xdr:spPr>
        <a:xfrm flipV="1">
          <a:off x="4926915" y="1391920"/>
          <a:ext cx="1729898" cy="29572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603456</xdr:colOff>
      <xdr:row>27</xdr:row>
      <xdr:rowOff>81996</xdr:rowOff>
    </xdr:from>
    <xdr:to>
      <xdr:col>12</xdr:col>
      <xdr:colOff>39575</xdr:colOff>
      <xdr:row>27</xdr:row>
      <xdr:rowOff>127230</xdr:rowOff>
    </xdr:to>
    <xdr:sp macro="" textlink="">
      <xdr:nvSpPr>
        <xdr:cNvPr id="1082" name="Oval 1081">
          <a:extLst>
            <a:ext uri="{FF2B5EF4-FFF2-40B4-BE49-F238E27FC236}">
              <a16:creationId xmlns:a16="http://schemas.microsoft.com/office/drawing/2014/main" id="{4863384E-2EB8-2029-49D1-6585D521785A}"/>
            </a:ext>
          </a:extLst>
        </xdr:cNvPr>
        <xdr:cNvSpPr/>
      </xdr:nvSpPr>
      <xdr:spPr>
        <a:xfrm>
          <a:off x="4870656" y="4768296"/>
          <a:ext cx="45719" cy="452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39575</xdr:colOff>
      <xdr:row>27</xdr:row>
      <xdr:rowOff>104613</xdr:rowOff>
    </xdr:from>
    <xdr:to>
      <xdr:col>14</xdr:col>
      <xdr:colOff>560071</xdr:colOff>
      <xdr:row>35</xdr:row>
      <xdr:rowOff>92871</xdr:rowOff>
    </xdr:to>
    <xdr:cxnSp macro="">
      <xdr:nvCxnSpPr>
        <xdr:cNvPr id="1083" name="Straight Arrow Connector 1082">
          <a:extLst>
            <a:ext uri="{FF2B5EF4-FFF2-40B4-BE49-F238E27FC236}">
              <a16:creationId xmlns:a16="http://schemas.microsoft.com/office/drawing/2014/main" id="{69A03DD7-234A-0D6A-88EC-5EECDAE04EEB}"/>
            </a:ext>
          </a:extLst>
        </xdr:cNvPr>
        <xdr:cNvCxnSpPr>
          <a:stCxn id="1082" idx="6"/>
          <a:endCxn id="32" idx="2"/>
        </xdr:cNvCxnSpPr>
      </xdr:nvCxnSpPr>
      <xdr:spPr>
        <a:xfrm>
          <a:off x="4916375" y="4790913"/>
          <a:ext cx="1739696" cy="15884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104613</xdr:rowOff>
    </xdr:from>
    <xdr:to>
      <xdr:col>14</xdr:col>
      <xdr:colOff>558168</xdr:colOff>
      <xdr:row>36</xdr:row>
      <xdr:rowOff>102172</xdr:rowOff>
    </xdr:to>
    <xdr:cxnSp macro="">
      <xdr:nvCxnSpPr>
        <xdr:cNvPr id="1084" name="Straight Arrow Connector 1083">
          <a:extLst>
            <a:ext uri="{FF2B5EF4-FFF2-40B4-BE49-F238E27FC236}">
              <a16:creationId xmlns:a16="http://schemas.microsoft.com/office/drawing/2014/main" id="{F5019C87-A14F-8118-6151-7A6F27EB6875}"/>
            </a:ext>
          </a:extLst>
        </xdr:cNvPr>
        <xdr:cNvCxnSpPr>
          <a:stCxn id="1082" idx="6"/>
          <a:endCxn id="25" idx="2"/>
        </xdr:cNvCxnSpPr>
      </xdr:nvCxnSpPr>
      <xdr:spPr>
        <a:xfrm>
          <a:off x="4916375" y="4790913"/>
          <a:ext cx="1737793" cy="17977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104613</xdr:rowOff>
    </xdr:from>
    <xdr:to>
      <xdr:col>14</xdr:col>
      <xdr:colOff>565790</xdr:colOff>
      <xdr:row>34</xdr:row>
      <xdr:rowOff>96682</xdr:rowOff>
    </xdr:to>
    <xdr:cxnSp macro="">
      <xdr:nvCxnSpPr>
        <xdr:cNvPr id="1091" name="Straight Arrow Connector 1090">
          <a:extLst>
            <a:ext uri="{FF2B5EF4-FFF2-40B4-BE49-F238E27FC236}">
              <a16:creationId xmlns:a16="http://schemas.microsoft.com/office/drawing/2014/main" id="{43114588-D666-9289-9C3A-D8C80A618941}"/>
            </a:ext>
          </a:extLst>
        </xdr:cNvPr>
        <xdr:cNvCxnSpPr>
          <a:stCxn id="1082" idx="6"/>
          <a:endCxn id="24" idx="2"/>
        </xdr:cNvCxnSpPr>
      </xdr:nvCxnSpPr>
      <xdr:spPr>
        <a:xfrm>
          <a:off x="4916375" y="4790913"/>
          <a:ext cx="1745415" cy="13922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29</xdr:row>
      <xdr:rowOff>100919</xdr:rowOff>
    </xdr:from>
    <xdr:to>
      <xdr:col>14</xdr:col>
      <xdr:colOff>558168</xdr:colOff>
      <xdr:row>36</xdr:row>
      <xdr:rowOff>102172</xdr:rowOff>
    </xdr:to>
    <xdr:cxnSp macro="">
      <xdr:nvCxnSpPr>
        <xdr:cNvPr id="1094" name="Straight Arrow Connector 1093">
          <a:extLst>
            <a:ext uri="{FF2B5EF4-FFF2-40B4-BE49-F238E27FC236}">
              <a16:creationId xmlns:a16="http://schemas.microsoft.com/office/drawing/2014/main" id="{F7137060-B14A-8892-55D0-4455E95092DF}"/>
            </a:ext>
          </a:extLst>
        </xdr:cNvPr>
        <xdr:cNvCxnSpPr>
          <a:stCxn id="1268" idx="6"/>
          <a:endCxn id="25" idx="2"/>
        </xdr:cNvCxnSpPr>
      </xdr:nvCxnSpPr>
      <xdr:spPr>
        <a:xfrm>
          <a:off x="7281805" y="5224712"/>
          <a:ext cx="1726680" cy="13675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104613</xdr:rowOff>
    </xdr:from>
    <xdr:to>
      <xdr:col>14</xdr:col>
      <xdr:colOff>556262</xdr:colOff>
      <xdr:row>33</xdr:row>
      <xdr:rowOff>100266</xdr:rowOff>
    </xdr:to>
    <xdr:cxnSp macro="">
      <xdr:nvCxnSpPr>
        <xdr:cNvPr id="1095" name="Straight Arrow Connector 1094">
          <a:extLst>
            <a:ext uri="{FF2B5EF4-FFF2-40B4-BE49-F238E27FC236}">
              <a16:creationId xmlns:a16="http://schemas.microsoft.com/office/drawing/2014/main" id="{21C822D6-B19C-3F7C-90FA-3B31AB0C297C}"/>
            </a:ext>
          </a:extLst>
        </xdr:cNvPr>
        <xdr:cNvCxnSpPr>
          <a:stCxn id="1082" idx="6"/>
          <a:endCxn id="33" idx="2"/>
        </xdr:cNvCxnSpPr>
      </xdr:nvCxnSpPr>
      <xdr:spPr>
        <a:xfrm>
          <a:off x="4916375" y="4790913"/>
          <a:ext cx="1735887" cy="11958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104613</xdr:rowOff>
    </xdr:from>
    <xdr:to>
      <xdr:col>14</xdr:col>
      <xdr:colOff>556262</xdr:colOff>
      <xdr:row>32</xdr:row>
      <xdr:rowOff>94550</xdr:rowOff>
    </xdr:to>
    <xdr:cxnSp macro="">
      <xdr:nvCxnSpPr>
        <xdr:cNvPr id="1097" name="Straight Arrow Connector 1096">
          <a:extLst>
            <a:ext uri="{FF2B5EF4-FFF2-40B4-BE49-F238E27FC236}">
              <a16:creationId xmlns:a16="http://schemas.microsoft.com/office/drawing/2014/main" id="{42B42769-5451-4EDE-44D5-94C22044D946}"/>
            </a:ext>
          </a:extLst>
        </xdr:cNvPr>
        <xdr:cNvCxnSpPr>
          <a:stCxn id="1082" idx="6"/>
          <a:endCxn id="23" idx="2"/>
        </xdr:cNvCxnSpPr>
      </xdr:nvCxnSpPr>
      <xdr:spPr>
        <a:xfrm>
          <a:off x="4916375" y="4790913"/>
          <a:ext cx="1735887" cy="990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104613</xdr:rowOff>
    </xdr:from>
    <xdr:to>
      <xdr:col>14</xdr:col>
      <xdr:colOff>558166</xdr:colOff>
      <xdr:row>31</xdr:row>
      <xdr:rowOff>93601</xdr:rowOff>
    </xdr:to>
    <xdr:cxnSp macro="">
      <xdr:nvCxnSpPr>
        <xdr:cNvPr id="1099" name="Straight Arrow Connector 1098">
          <a:extLst>
            <a:ext uri="{FF2B5EF4-FFF2-40B4-BE49-F238E27FC236}">
              <a16:creationId xmlns:a16="http://schemas.microsoft.com/office/drawing/2014/main" id="{42672837-F148-9359-A80F-8E151F14D958}"/>
            </a:ext>
          </a:extLst>
        </xdr:cNvPr>
        <xdr:cNvCxnSpPr>
          <a:stCxn id="1082" idx="6"/>
          <a:endCxn id="21" idx="2"/>
        </xdr:cNvCxnSpPr>
      </xdr:nvCxnSpPr>
      <xdr:spPr>
        <a:xfrm>
          <a:off x="4916375" y="4790913"/>
          <a:ext cx="1737791" cy="7890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104613</xdr:rowOff>
    </xdr:from>
    <xdr:to>
      <xdr:col>14</xdr:col>
      <xdr:colOff>560073</xdr:colOff>
      <xdr:row>30</xdr:row>
      <xdr:rowOff>98585</xdr:rowOff>
    </xdr:to>
    <xdr:cxnSp macro="">
      <xdr:nvCxnSpPr>
        <xdr:cNvPr id="1101" name="Straight Arrow Connector 1100">
          <a:extLst>
            <a:ext uri="{FF2B5EF4-FFF2-40B4-BE49-F238E27FC236}">
              <a16:creationId xmlns:a16="http://schemas.microsoft.com/office/drawing/2014/main" id="{7FABE80A-3A9B-F459-2A51-0127C7F6FC2E}"/>
            </a:ext>
          </a:extLst>
        </xdr:cNvPr>
        <xdr:cNvCxnSpPr>
          <a:stCxn id="1082" idx="6"/>
          <a:endCxn id="22" idx="2"/>
        </xdr:cNvCxnSpPr>
      </xdr:nvCxnSpPr>
      <xdr:spPr>
        <a:xfrm>
          <a:off x="4916375" y="4790913"/>
          <a:ext cx="1739698" cy="59404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104613</xdr:rowOff>
    </xdr:from>
    <xdr:to>
      <xdr:col>14</xdr:col>
      <xdr:colOff>560073</xdr:colOff>
      <xdr:row>29</xdr:row>
      <xdr:rowOff>84301</xdr:rowOff>
    </xdr:to>
    <xdr:cxnSp macro="">
      <xdr:nvCxnSpPr>
        <xdr:cNvPr id="1104" name="Straight Arrow Connector 1103">
          <a:extLst>
            <a:ext uri="{FF2B5EF4-FFF2-40B4-BE49-F238E27FC236}">
              <a16:creationId xmlns:a16="http://schemas.microsoft.com/office/drawing/2014/main" id="{A7A042F9-1853-02DC-92D2-71A61673774C}"/>
            </a:ext>
          </a:extLst>
        </xdr:cNvPr>
        <xdr:cNvCxnSpPr>
          <a:stCxn id="1082" idx="6"/>
          <a:endCxn id="20" idx="2"/>
        </xdr:cNvCxnSpPr>
      </xdr:nvCxnSpPr>
      <xdr:spPr>
        <a:xfrm>
          <a:off x="4916375" y="4790913"/>
          <a:ext cx="1739698" cy="3797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104613</xdr:rowOff>
    </xdr:from>
    <xdr:to>
      <xdr:col>14</xdr:col>
      <xdr:colOff>560070</xdr:colOff>
      <xdr:row>28</xdr:row>
      <xdr:rowOff>96457</xdr:rowOff>
    </xdr:to>
    <xdr:cxnSp macro="">
      <xdr:nvCxnSpPr>
        <xdr:cNvPr id="1106" name="Straight Arrow Connector 1105">
          <a:extLst>
            <a:ext uri="{FF2B5EF4-FFF2-40B4-BE49-F238E27FC236}">
              <a16:creationId xmlns:a16="http://schemas.microsoft.com/office/drawing/2014/main" id="{F5E2ADFE-6C80-F95C-BA28-A67BAA4509F7}"/>
            </a:ext>
          </a:extLst>
        </xdr:cNvPr>
        <xdr:cNvCxnSpPr>
          <a:stCxn id="1082" idx="6"/>
          <a:endCxn id="31" idx="2"/>
        </xdr:cNvCxnSpPr>
      </xdr:nvCxnSpPr>
      <xdr:spPr>
        <a:xfrm>
          <a:off x="4916375" y="4790913"/>
          <a:ext cx="1739695" cy="1918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27</xdr:row>
      <xdr:rowOff>93599</xdr:rowOff>
    </xdr:from>
    <xdr:to>
      <xdr:col>14</xdr:col>
      <xdr:colOff>558165</xdr:colOff>
      <xdr:row>27</xdr:row>
      <xdr:rowOff>104613</xdr:rowOff>
    </xdr:to>
    <xdr:cxnSp macro="">
      <xdr:nvCxnSpPr>
        <xdr:cNvPr id="1108" name="Straight Arrow Connector 1107">
          <a:extLst>
            <a:ext uri="{FF2B5EF4-FFF2-40B4-BE49-F238E27FC236}">
              <a16:creationId xmlns:a16="http://schemas.microsoft.com/office/drawing/2014/main" id="{B5EE53C7-276C-7B52-EEB4-6D61EC500DC6}"/>
            </a:ext>
          </a:extLst>
        </xdr:cNvPr>
        <xdr:cNvCxnSpPr>
          <a:stCxn id="1082" idx="6"/>
          <a:endCxn id="19" idx="2"/>
        </xdr:cNvCxnSpPr>
      </xdr:nvCxnSpPr>
      <xdr:spPr>
        <a:xfrm flipV="1">
          <a:off x="4916375" y="4779899"/>
          <a:ext cx="1737790" cy="110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26</xdr:row>
      <xdr:rowOff>84140</xdr:rowOff>
    </xdr:from>
    <xdr:to>
      <xdr:col>14</xdr:col>
      <xdr:colOff>568671</xdr:colOff>
      <xdr:row>27</xdr:row>
      <xdr:rowOff>104613</xdr:rowOff>
    </xdr:to>
    <xdr:cxnSp macro="">
      <xdr:nvCxnSpPr>
        <xdr:cNvPr id="1110" name="Straight Arrow Connector 1109">
          <a:extLst>
            <a:ext uri="{FF2B5EF4-FFF2-40B4-BE49-F238E27FC236}">
              <a16:creationId xmlns:a16="http://schemas.microsoft.com/office/drawing/2014/main" id="{0D1F2C78-03D6-302D-BA7D-84B9988CC280}"/>
            </a:ext>
          </a:extLst>
        </xdr:cNvPr>
        <xdr:cNvCxnSpPr>
          <a:stCxn id="1082" idx="6"/>
          <a:endCxn id="30" idx="1"/>
        </xdr:cNvCxnSpPr>
      </xdr:nvCxnSpPr>
      <xdr:spPr>
        <a:xfrm flipV="1">
          <a:off x="4916375" y="4570415"/>
          <a:ext cx="1748296" cy="2204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25</xdr:row>
      <xdr:rowOff>96682</xdr:rowOff>
    </xdr:from>
    <xdr:to>
      <xdr:col>14</xdr:col>
      <xdr:colOff>560072</xdr:colOff>
      <xdr:row>27</xdr:row>
      <xdr:rowOff>104613</xdr:rowOff>
    </xdr:to>
    <xdr:cxnSp macro="">
      <xdr:nvCxnSpPr>
        <xdr:cNvPr id="1112" name="Straight Arrow Connector 1111">
          <a:extLst>
            <a:ext uri="{FF2B5EF4-FFF2-40B4-BE49-F238E27FC236}">
              <a16:creationId xmlns:a16="http://schemas.microsoft.com/office/drawing/2014/main" id="{6EDF8C3B-5F6D-A871-0FD9-A78C87D91C90}"/>
            </a:ext>
          </a:extLst>
        </xdr:cNvPr>
        <xdr:cNvCxnSpPr>
          <a:stCxn id="1082" idx="6"/>
          <a:endCxn id="18" idx="2"/>
        </xdr:cNvCxnSpPr>
      </xdr:nvCxnSpPr>
      <xdr:spPr>
        <a:xfrm flipV="1">
          <a:off x="4916375" y="4382932"/>
          <a:ext cx="1739697" cy="4079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24</xdr:row>
      <xdr:rowOff>95727</xdr:rowOff>
    </xdr:from>
    <xdr:to>
      <xdr:col>14</xdr:col>
      <xdr:colOff>560070</xdr:colOff>
      <xdr:row>27</xdr:row>
      <xdr:rowOff>104613</xdr:rowOff>
    </xdr:to>
    <xdr:cxnSp macro="">
      <xdr:nvCxnSpPr>
        <xdr:cNvPr id="1115" name="Straight Arrow Connector 1114">
          <a:extLst>
            <a:ext uri="{FF2B5EF4-FFF2-40B4-BE49-F238E27FC236}">
              <a16:creationId xmlns:a16="http://schemas.microsoft.com/office/drawing/2014/main" id="{4C87CE09-EAC2-A92D-27DB-3EE326BA3163}"/>
            </a:ext>
          </a:extLst>
        </xdr:cNvPr>
        <xdr:cNvCxnSpPr>
          <a:stCxn id="1082" idx="6"/>
          <a:endCxn id="29" idx="2"/>
        </xdr:cNvCxnSpPr>
      </xdr:nvCxnSpPr>
      <xdr:spPr>
        <a:xfrm flipV="1">
          <a:off x="4916375" y="4181952"/>
          <a:ext cx="1739695" cy="6089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23</xdr:row>
      <xdr:rowOff>104375</xdr:rowOff>
    </xdr:from>
    <xdr:to>
      <xdr:col>14</xdr:col>
      <xdr:colOff>562841</xdr:colOff>
      <xdr:row>27</xdr:row>
      <xdr:rowOff>104613</xdr:rowOff>
    </xdr:to>
    <xdr:cxnSp macro="">
      <xdr:nvCxnSpPr>
        <xdr:cNvPr id="1120" name="Straight Arrow Connector 1119">
          <a:extLst>
            <a:ext uri="{FF2B5EF4-FFF2-40B4-BE49-F238E27FC236}">
              <a16:creationId xmlns:a16="http://schemas.microsoft.com/office/drawing/2014/main" id="{96B2BA93-F7CB-C77E-894D-6DF223C2FD4A}"/>
            </a:ext>
          </a:extLst>
        </xdr:cNvPr>
        <xdr:cNvCxnSpPr>
          <a:stCxn id="1082" idx="6"/>
          <a:endCxn id="17" idx="2"/>
        </xdr:cNvCxnSpPr>
      </xdr:nvCxnSpPr>
      <xdr:spPr>
        <a:xfrm flipV="1">
          <a:off x="4916375" y="3990575"/>
          <a:ext cx="1742466" cy="8003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22</xdr:row>
      <xdr:rowOff>99315</xdr:rowOff>
    </xdr:from>
    <xdr:to>
      <xdr:col>14</xdr:col>
      <xdr:colOff>560071</xdr:colOff>
      <xdr:row>27</xdr:row>
      <xdr:rowOff>104613</xdr:rowOff>
    </xdr:to>
    <xdr:cxnSp macro="">
      <xdr:nvCxnSpPr>
        <xdr:cNvPr id="1122" name="Straight Arrow Connector 1121">
          <a:extLst>
            <a:ext uri="{FF2B5EF4-FFF2-40B4-BE49-F238E27FC236}">
              <a16:creationId xmlns:a16="http://schemas.microsoft.com/office/drawing/2014/main" id="{C3E88F50-7835-3E4B-EFBE-2C1920A68BDA}"/>
            </a:ext>
          </a:extLst>
        </xdr:cNvPr>
        <xdr:cNvCxnSpPr>
          <a:stCxn id="1082" idx="6"/>
          <a:endCxn id="28" idx="2"/>
        </xdr:cNvCxnSpPr>
      </xdr:nvCxnSpPr>
      <xdr:spPr>
        <a:xfrm flipV="1">
          <a:off x="4916375" y="3785490"/>
          <a:ext cx="1739696" cy="100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21</xdr:row>
      <xdr:rowOff>100046</xdr:rowOff>
    </xdr:from>
    <xdr:to>
      <xdr:col>14</xdr:col>
      <xdr:colOff>560864</xdr:colOff>
      <xdr:row>27</xdr:row>
      <xdr:rowOff>104613</xdr:rowOff>
    </xdr:to>
    <xdr:cxnSp macro="">
      <xdr:nvCxnSpPr>
        <xdr:cNvPr id="1124" name="Straight Arrow Connector 1123">
          <a:extLst>
            <a:ext uri="{FF2B5EF4-FFF2-40B4-BE49-F238E27FC236}">
              <a16:creationId xmlns:a16="http://schemas.microsoft.com/office/drawing/2014/main" id="{9D6A1D2B-3683-37CC-0B68-FE4C51961596}"/>
            </a:ext>
          </a:extLst>
        </xdr:cNvPr>
        <xdr:cNvCxnSpPr>
          <a:stCxn id="1082" idx="6"/>
          <a:endCxn id="16" idx="2"/>
        </xdr:cNvCxnSpPr>
      </xdr:nvCxnSpPr>
      <xdr:spPr>
        <a:xfrm flipV="1">
          <a:off x="4916375" y="3586196"/>
          <a:ext cx="1740489" cy="12047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20</xdr:row>
      <xdr:rowOff>102012</xdr:rowOff>
    </xdr:from>
    <xdr:to>
      <xdr:col>14</xdr:col>
      <xdr:colOff>564820</xdr:colOff>
      <xdr:row>27</xdr:row>
      <xdr:rowOff>104613</xdr:rowOff>
    </xdr:to>
    <xdr:cxnSp macro="">
      <xdr:nvCxnSpPr>
        <xdr:cNvPr id="1126" name="Straight Arrow Connector 1125">
          <a:extLst>
            <a:ext uri="{FF2B5EF4-FFF2-40B4-BE49-F238E27FC236}">
              <a16:creationId xmlns:a16="http://schemas.microsoft.com/office/drawing/2014/main" id="{1420929E-2734-309F-63E9-0A12A12FFAE7}"/>
            </a:ext>
          </a:extLst>
        </xdr:cNvPr>
        <xdr:cNvCxnSpPr>
          <a:stCxn id="1082" idx="6"/>
          <a:endCxn id="27" idx="2"/>
        </xdr:cNvCxnSpPr>
      </xdr:nvCxnSpPr>
      <xdr:spPr>
        <a:xfrm flipV="1">
          <a:off x="4916375" y="3388137"/>
          <a:ext cx="1744445" cy="14027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19</xdr:row>
      <xdr:rowOff>99228</xdr:rowOff>
    </xdr:from>
    <xdr:to>
      <xdr:col>14</xdr:col>
      <xdr:colOff>560860</xdr:colOff>
      <xdr:row>27</xdr:row>
      <xdr:rowOff>104613</xdr:rowOff>
    </xdr:to>
    <xdr:cxnSp macro="">
      <xdr:nvCxnSpPr>
        <xdr:cNvPr id="1128" name="Straight Arrow Connector 1127">
          <a:extLst>
            <a:ext uri="{FF2B5EF4-FFF2-40B4-BE49-F238E27FC236}">
              <a16:creationId xmlns:a16="http://schemas.microsoft.com/office/drawing/2014/main" id="{6705BB42-25E8-E9DB-9172-98CEF4BD4324}"/>
            </a:ext>
          </a:extLst>
        </xdr:cNvPr>
        <xdr:cNvCxnSpPr>
          <a:stCxn id="1082" idx="6"/>
          <a:endCxn id="15" idx="2"/>
        </xdr:cNvCxnSpPr>
      </xdr:nvCxnSpPr>
      <xdr:spPr>
        <a:xfrm flipV="1">
          <a:off x="4916375" y="3185328"/>
          <a:ext cx="1740485" cy="16055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18</xdr:row>
      <xdr:rowOff>101220</xdr:rowOff>
    </xdr:from>
    <xdr:to>
      <xdr:col>14</xdr:col>
      <xdr:colOff>560814</xdr:colOff>
      <xdr:row>27</xdr:row>
      <xdr:rowOff>104613</xdr:rowOff>
    </xdr:to>
    <xdr:cxnSp macro="">
      <xdr:nvCxnSpPr>
        <xdr:cNvPr id="1131" name="Straight Arrow Connector 1130">
          <a:extLst>
            <a:ext uri="{FF2B5EF4-FFF2-40B4-BE49-F238E27FC236}">
              <a16:creationId xmlns:a16="http://schemas.microsoft.com/office/drawing/2014/main" id="{5832EB03-22F9-660F-E531-05CA7B85BEC3}"/>
            </a:ext>
          </a:extLst>
        </xdr:cNvPr>
        <xdr:cNvCxnSpPr>
          <a:stCxn id="1082" idx="6"/>
          <a:endCxn id="26" idx="2"/>
        </xdr:cNvCxnSpPr>
      </xdr:nvCxnSpPr>
      <xdr:spPr>
        <a:xfrm flipV="1">
          <a:off x="4916375" y="2987295"/>
          <a:ext cx="1740439" cy="1803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17</xdr:row>
      <xdr:rowOff>91695</xdr:rowOff>
    </xdr:from>
    <xdr:to>
      <xdr:col>14</xdr:col>
      <xdr:colOff>558166</xdr:colOff>
      <xdr:row>27</xdr:row>
      <xdr:rowOff>104613</xdr:rowOff>
    </xdr:to>
    <xdr:cxnSp macro="">
      <xdr:nvCxnSpPr>
        <xdr:cNvPr id="1133" name="Straight Arrow Connector 1132">
          <a:extLst>
            <a:ext uri="{FF2B5EF4-FFF2-40B4-BE49-F238E27FC236}">
              <a16:creationId xmlns:a16="http://schemas.microsoft.com/office/drawing/2014/main" id="{DCD0ABC7-6110-2EED-685A-38E5BA3285E4}"/>
            </a:ext>
          </a:extLst>
        </xdr:cNvPr>
        <xdr:cNvCxnSpPr>
          <a:stCxn id="1082" idx="6"/>
          <a:endCxn id="14" idx="2"/>
        </xdr:cNvCxnSpPr>
      </xdr:nvCxnSpPr>
      <xdr:spPr>
        <a:xfrm flipV="1">
          <a:off x="4916375" y="2777745"/>
          <a:ext cx="1737791" cy="20131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16</xdr:row>
      <xdr:rowOff>98364</xdr:rowOff>
    </xdr:from>
    <xdr:to>
      <xdr:col>14</xdr:col>
      <xdr:colOff>560069</xdr:colOff>
      <xdr:row>27</xdr:row>
      <xdr:rowOff>104613</xdr:rowOff>
    </xdr:to>
    <xdr:cxnSp macro="">
      <xdr:nvCxnSpPr>
        <xdr:cNvPr id="1135" name="Straight Arrow Connector 1134">
          <a:extLst>
            <a:ext uri="{FF2B5EF4-FFF2-40B4-BE49-F238E27FC236}">
              <a16:creationId xmlns:a16="http://schemas.microsoft.com/office/drawing/2014/main" id="{92EC0A01-6A5E-C6DA-CB0C-056413FDFA18}"/>
            </a:ext>
          </a:extLst>
        </xdr:cNvPr>
        <xdr:cNvCxnSpPr>
          <a:stCxn id="1082" idx="6"/>
          <a:endCxn id="13" idx="2"/>
        </xdr:cNvCxnSpPr>
      </xdr:nvCxnSpPr>
      <xdr:spPr>
        <a:xfrm flipV="1">
          <a:off x="4916375" y="2584389"/>
          <a:ext cx="1739694" cy="22065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15</xdr:row>
      <xdr:rowOff>112875</xdr:rowOff>
    </xdr:from>
    <xdr:to>
      <xdr:col>14</xdr:col>
      <xdr:colOff>560069</xdr:colOff>
      <xdr:row>27</xdr:row>
      <xdr:rowOff>104613</xdr:rowOff>
    </xdr:to>
    <xdr:cxnSp macro="">
      <xdr:nvCxnSpPr>
        <xdr:cNvPr id="1137" name="Straight Arrow Connector 1136">
          <a:extLst>
            <a:ext uri="{FF2B5EF4-FFF2-40B4-BE49-F238E27FC236}">
              <a16:creationId xmlns:a16="http://schemas.microsoft.com/office/drawing/2014/main" id="{7062707A-CC60-6F0C-3AEA-ECAC401E45A9}"/>
            </a:ext>
          </a:extLst>
        </xdr:cNvPr>
        <xdr:cNvCxnSpPr>
          <a:stCxn id="1082" idx="6"/>
          <a:endCxn id="11" idx="2"/>
        </xdr:cNvCxnSpPr>
      </xdr:nvCxnSpPr>
      <xdr:spPr>
        <a:xfrm flipV="1">
          <a:off x="4916375" y="2398875"/>
          <a:ext cx="1739694" cy="23920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14</xdr:row>
      <xdr:rowOff>94713</xdr:rowOff>
    </xdr:from>
    <xdr:to>
      <xdr:col>14</xdr:col>
      <xdr:colOff>566766</xdr:colOff>
      <xdr:row>27</xdr:row>
      <xdr:rowOff>104613</xdr:rowOff>
    </xdr:to>
    <xdr:cxnSp macro="">
      <xdr:nvCxnSpPr>
        <xdr:cNvPr id="1140" name="Straight Arrow Connector 1139">
          <a:extLst>
            <a:ext uri="{FF2B5EF4-FFF2-40B4-BE49-F238E27FC236}">
              <a16:creationId xmlns:a16="http://schemas.microsoft.com/office/drawing/2014/main" id="{020C111D-718A-0D48-FCBC-F7BE0A744F09}"/>
            </a:ext>
          </a:extLst>
        </xdr:cNvPr>
        <xdr:cNvCxnSpPr>
          <a:stCxn id="1082" idx="6"/>
          <a:endCxn id="12" idx="3"/>
        </xdr:cNvCxnSpPr>
      </xdr:nvCxnSpPr>
      <xdr:spPr>
        <a:xfrm flipV="1">
          <a:off x="4916375" y="2180688"/>
          <a:ext cx="1746391" cy="2610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13</xdr:row>
      <xdr:rowOff>114490</xdr:rowOff>
    </xdr:from>
    <xdr:to>
      <xdr:col>14</xdr:col>
      <xdr:colOff>568671</xdr:colOff>
      <xdr:row>27</xdr:row>
      <xdr:rowOff>104613</xdr:rowOff>
    </xdr:to>
    <xdr:cxnSp macro="">
      <xdr:nvCxnSpPr>
        <xdr:cNvPr id="1142" name="Straight Arrow Connector 1141">
          <a:extLst>
            <a:ext uri="{FF2B5EF4-FFF2-40B4-BE49-F238E27FC236}">
              <a16:creationId xmlns:a16="http://schemas.microsoft.com/office/drawing/2014/main" id="{6AC25488-3210-519F-65B6-15798FC5FA8F}"/>
            </a:ext>
          </a:extLst>
        </xdr:cNvPr>
        <xdr:cNvCxnSpPr>
          <a:stCxn id="1082" idx="6"/>
          <a:endCxn id="10" idx="3"/>
        </xdr:cNvCxnSpPr>
      </xdr:nvCxnSpPr>
      <xdr:spPr>
        <a:xfrm flipV="1">
          <a:off x="4916375" y="2000440"/>
          <a:ext cx="1748296" cy="27904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12</xdr:row>
      <xdr:rowOff>97411</xdr:rowOff>
    </xdr:from>
    <xdr:to>
      <xdr:col>14</xdr:col>
      <xdr:colOff>560068</xdr:colOff>
      <xdr:row>27</xdr:row>
      <xdr:rowOff>104613</xdr:rowOff>
    </xdr:to>
    <xdr:cxnSp macro="">
      <xdr:nvCxnSpPr>
        <xdr:cNvPr id="1145" name="Straight Arrow Connector 1144">
          <a:extLst>
            <a:ext uri="{FF2B5EF4-FFF2-40B4-BE49-F238E27FC236}">
              <a16:creationId xmlns:a16="http://schemas.microsoft.com/office/drawing/2014/main" id="{289AA56E-14F9-E0D3-5D11-231017990E73}"/>
            </a:ext>
          </a:extLst>
        </xdr:cNvPr>
        <xdr:cNvCxnSpPr>
          <a:stCxn id="1082" idx="6"/>
          <a:endCxn id="8" idx="2"/>
        </xdr:cNvCxnSpPr>
      </xdr:nvCxnSpPr>
      <xdr:spPr>
        <a:xfrm flipV="1">
          <a:off x="4916375" y="1783336"/>
          <a:ext cx="1739693" cy="30075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11</xdr:row>
      <xdr:rowOff>104078</xdr:rowOff>
    </xdr:from>
    <xdr:to>
      <xdr:col>14</xdr:col>
      <xdr:colOff>561974</xdr:colOff>
      <xdr:row>27</xdr:row>
      <xdr:rowOff>104613</xdr:rowOff>
    </xdr:to>
    <xdr:cxnSp macro="">
      <xdr:nvCxnSpPr>
        <xdr:cNvPr id="1147" name="Straight Arrow Connector 1146">
          <a:extLst>
            <a:ext uri="{FF2B5EF4-FFF2-40B4-BE49-F238E27FC236}">
              <a16:creationId xmlns:a16="http://schemas.microsoft.com/office/drawing/2014/main" id="{5F2EC835-9AD8-AB5C-55B2-8D8F8FCC85BE}"/>
            </a:ext>
          </a:extLst>
        </xdr:cNvPr>
        <xdr:cNvCxnSpPr>
          <a:stCxn id="1082" idx="6"/>
          <a:endCxn id="6" idx="2"/>
        </xdr:cNvCxnSpPr>
      </xdr:nvCxnSpPr>
      <xdr:spPr>
        <a:xfrm flipV="1">
          <a:off x="4916375" y="1589978"/>
          <a:ext cx="1741599" cy="32009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39575</xdr:colOff>
      <xdr:row>10</xdr:row>
      <xdr:rowOff>102096</xdr:rowOff>
    </xdr:from>
    <xdr:to>
      <xdr:col>14</xdr:col>
      <xdr:colOff>560813</xdr:colOff>
      <xdr:row>27</xdr:row>
      <xdr:rowOff>104613</xdr:rowOff>
    </xdr:to>
    <xdr:cxnSp macro="">
      <xdr:nvCxnSpPr>
        <xdr:cNvPr id="1149" name="Straight Arrow Connector 1148">
          <a:extLst>
            <a:ext uri="{FF2B5EF4-FFF2-40B4-BE49-F238E27FC236}">
              <a16:creationId xmlns:a16="http://schemas.microsoft.com/office/drawing/2014/main" id="{15C58348-2DE1-2DA5-D633-87C248A43917}"/>
            </a:ext>
          </a:extLst>
        </xdr:cNvPr>
        <xdr:cNvCxnSpPr>
          <a:stCxn id="1082" idx="6"/>
          <a:endCxn id="5" idx="2"/>
        </xdr:cNvCxnSpPr>
      </xdr:nvCxnSpPr>
      <xdr:spPr>
        <a:xfrm flipV="1">
          <a:off x="4916375" y="1387971"/>
          <a:ext cx="1740438" cy="34029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4969</xdr:colOff>
      <xdr:row>29</xdr:row>
      <xdr:rowOff>77578</xdr:rowOff>
    </xdr:from>
    <xdr:to>
      <xdr:col>12</xdr:col>
      <xdr:colOff>50688</xdr:colOff>
      <xdr:row>29</xdr:row>
      <xdr:rowOff>124260</xdr:rowOff>
    </xdr:to>
    <xdr:sp macro="" textlink="">
      <xdr:nvSpPr>
        <xdr:cNvPr id="1268" name="Oval 1267">
          <a:extLst>
            <a:ext uri="{FF2B5EF4-FFF2-40B4-BE49-F238E27FC236}">
              <a16:creationId xmlns:a16="http://schemas.microsoft.com/office/drawing/2014/main" id="{69802F87-8797-706F-7547-55C5C29EC078}"/>
            </a:ext>
          </a:extLst>
        </xdr:cNvPr>
        <xdr:cNvSpPr/>
      </xdr:nvSpPr>
      <xdr:spPr>
        <a:xfrm>
          <a:off x="7236086" y="5201371"/>
          <a:ext cx="45719" cy="4668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50688</xdr:colOff>
      <xdr:row>29</xdr:row>
      <xdr:rowOff>100919</xdr:rowOff>
    </xdr:from>
    <xdr:to>
      <xdr:col>14</xdr:col>
      <xdr:colOff>560071</xdr:colOff>
      <xdr:row>35</xdr:row>
      <xdr:rowOff>92871</xdr:rowOff>
    </xdr:to>
    <xdr:cxnSp macro="">
      <xdr:nvCxnSpPr>
        <xdr:cNvPr id="1271" name="Straight Arrow Connector 1270">
          <a:extLst>
            <a:ext uri="{FF2B5EF4-FFF2-40B4-BE49-F238E27FC236}">
              <a16:creationId xmlns:a16="http://schemas.microsoft.com/office/drawing/2014/main" id="{161EEDE1-A962-6567-C03E-9A63A6CBC263}"/>
            </a:ext>
          </a:extLst>
        </xdr:cNvPr>
        <xdr:cNvCxnSpPr>
          <a:stCxn id="1268" idx="6"/>
          <a:endCxn id="32" idx="2"/>
        </xdr:cNvCxnSpPr>
      </xdr:nvCxnSpPr>
      <xdr:spPr>
        <a:xfrm>
          <a:off x="7281805" y="5224712"/>
          <a:ext cx="1728583" cy="11691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29</xdr:row>
      <xdr:rowOff>100919</xdr:rowOff>
    </xdr:from>
    <xdr:to>
      <xdr:col>14</xdr:col>
      <xdr:colOff>565790</xdr:colOff>
      <xdr:row>34</xdr:row>
      <xdr:rowOff>96682</xdr:rowOff>
    </xdr:to>
    <xdr:cxnSp macro="">
      <xdr:nvCxnSpPr>
        <xdr:cNvPr id="1274" name="Straight Arrow Connector 1273">
          <a:extLst>
            <a:ext uri="{FF2B5EF4-FFF2-40B4-BE49-F238E27FC236}">
              <a16:creationId xmlns:a16="http://schemas.microsoft.com/office/drawing/2014/main" id="{BCD5E3A7-3D19-61A8-5D17-E7FE638C007D}"/>
            </a:ext>
          </a:extLst>
        </xdr:cNvPr>
        <xdr:cNvCxnSpPr>
          <a:stCxn id="1268" idx="6"/>
          <a:endCxn id="24" idx="2"/>
        </xdr:cNvCxnSpPr>
      </xdr:nvCxnSpPr>
      <xdr:spPr>
        <a:xfrm>
          <a:off x="7281805" y="5224712"/>
          <a:ext cx="1734302" cy="9837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29</xdr:row>
      <xdr:rowOff>100919</xdr:rowOff>
    </xdr:from>
    <xdr:to>
      <xdr:col>14</xdr:col>
      <xdr:colOff>556262</xdr:colOff>
      <xdr:row>33</xdr:row>
      <xdr:rowOff>100266</xdr:rowOff>
    </xdr:to>
    <xdr:cxnSp macro="">
      <xdr:nvCxnSpPr>
        <xdr:cNvPr id="1276" name="Straight Arrow Connector 1275">
          <a:extLst>
            <a:ext uri="{FF2B5EF4-FFF2-40B4-BE49-F238E27FC236}">
              <a16:creationId xmlns:a16="http://schemas.microsoft.com/office/drawing/2014/main" id="{A57BDB5F-783D-BE00-B23F-E82F4F5ED1AB}"/>
            </a:ext>
          </a:extLst>
        </xdr:cNvPr>
        <xdr:cNvCxnSpPr>
          <a:stCxn id="1268" idx="6"/>
          <a:endCxn id="33" idx="2"/>
        </xdr:cNvCxnSpPr>
      </xdr:nvCxnSpPr>
      <xdr:spPr>
        <a:xfrm>
          <a:off x="7281805" y="5224712"/>
          <a:ext cx="1724774" cy="79813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29</xdr:row>
      <xdr:rowOff>100919</xdr:rowOff>
    </xdr:from>
    <xdr:to>
      <xdr:col>14</xdr:col>
      <xdr:colOff>556262</xdr:colOff>
      <xdr:row>32</xdr:row>
      <xdr:rowOff>94550</xdr:rowOff>
    </xdr:to>
    <xdr:cxnSp macro="">
      <xdr:nvCxnSpPr>
        <xdr:cNvPr id="1278" name="Straight Arrow Connector 1277">
          <a:extLst>
            <a:ext uri="{FF2B5EF4-FFF2-40B4-BE49-F238E27FC236}">
              <a16:creationId xmlns:a16="http://schemas.microsoft.com/office/drawing/2014/main" id="{0B3A1BBB-27F9-1CA9-8740-83415501C471}"/>
            </a:ext>
          </a:extLst>
        </xdr:cNvPr>
        <xdr:cNvCxnSpPr>
          <a:stCxn id="1268" idx="6"/>
          <a:endCxn id="23" idx="2"/>
        </xdr:cNvCxnSpPr>
      </xdr:nvCxnSpPr>
      <xdr:spPr>
        <a:xfrm>
          <a:off x="7281805" y="5224712"/>
          <a:ext cx="1724774" cy="5927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29</xdr:row>
      <xdr:rowOff>100919</xdr:rowOff>
    </xdr:from>
    <xdr:to>
      <xdr:col>14</xdr:col>
      <xdr:colOff>558166</xdr:colOff>
      <xdr:row>31</xdr:row>
      <xdr:rowOff>93601</xdr:rowOff>
    </xdr:to>
    <xdr:cxnSp macro="">
      <xdr:nvCxnSpPr>
        <xdr:cNvPr id="1281" name="Straight Arrow Connector 1280">
          <a:extLst>
            <a:ext uri="{FF2B5EF4-FFF2-40B4-BE49-F238E27FC236}">
              <a16:creationId xmlns:a16="http://schemas.microsoft.com/office/drawing/2014/main" id="{6D81A2AB-1CAD-504F-F806-AAF033D76F1A}"/>
            </a:ext>
          </a:extLst>
        </xdr:cNvPr>
        <xdr:cNvCxnSpPr>
          <a:stCxn id="1268" idx="6"/>
          <a:endCxn id="21" idx="2"/>
        </xdr:cNvCxnSpPr>
      </xdr:nvCxnSpPr>
      <xdr:spPr>
        <a:xfrm>
          <a:off x="7281805" y="5224712"/>
          <a:ext cx="1726678" cy="392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29</xdr:row>
      <xdr:rowOff>100919</xdr:rowOff>
    </xdr:from>
    <xdr:to>
      <xdr:col>14</xdr:col>
      <xdr:colOff>560073</xdr:colOff>
      <xdr:row>30</xdr:row>
      <xdr:rowOff>98585</xdr:rowOff>
    </xdr:to>
    <xdr:cxnSp macro="">
      <xdr:nvCxnSpPr>
        <xdr:cNvPr id="1283" name="Straight Arrow Connector 1282">
          <a:extLst>
            <a:ext uri="{FF2B5EF4-FFF2-40B4-BE49-F238E27FC236}">
              <a16:creationId xmlns:a16="http://schemas.microsoft.com/office/drawing/2014/main" id="{AD94DFE7-DC6D-36B6-C73F-48B984DE4014}"/>
            </a:ext>
          </a:extLst>
        </xdr:cNvPr>
        <xdr:cNvCxnSpPr>
          <a:stCxn id="1268" idx="6"/>
          <a:endCxn id="22" idx="2"/>
        </xdr:cNvCxnSpPr>
      </xdr:nvCxnSpPr>
      <xdr:spPr>
        <a:xfrm>
          <a:off x="7281805" y="5224712"/>
          <a:ext cx="1728585" cy="1973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29</xdr:row>
      <xdr:rowOff>84301</xdr:rowOff>
    </xdr:from>
    <xdr:to>
      <xdr:col>14</xdr:col>
      <xdr:colOff>560073</xdr:colOff>
      <xdr:row>29</xdr:row>
      <xdr:rowOff>100919</xdr:rowOff>
    </xdr:to>
    <xdr:cxnSp macro="">
      <xdr:nvCxnSpPr>
        <xdr:cNvPr id="1285" name="Straight Arrow Connector 1284">
          <a:extLst>
            <a:ext uri="{FF2B5EF4-FFF2-40B4-BE49-F238E27FC236}">
              <a16:creationId xmlns:a16="http://schemas.microsoft.com/office/drawing/2014/main" id="{659CBB79-EB1F-E4EB-1802-0D65DB1FDE8F}"/>
            </a:ext>
          </a:extLst>
        </xdr:cNvPr>
        <xdr:cNvCxnSpPr>
          <a:stCxn id="1268" idx="6"/>
          <a:endCxn id="20" idx="2"/>
        </xdr:cNvCxnSpPr>
      </xdr:nvCxnSpPr>
      <xdr:spPr>
        <a:xfrm flipV="1">
          <a:off x="7281805" y="5208094"/>
          <a:ext cx="1728585" cy="16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28</xdr:row>
      <xdr:rowOff>96457</xdr:rowOff>
    </xdr:from>
    <xdr:to>
      <xdr:col>14</xdr:col>
      <xdr:colOff>560070</xdr:colOff>
      <xdr:row>29</xdr:row>
      <xdr:rowOff>100919</xdr:rowOff>
    </xdr:to>
    <xdr:cxnSp macro="">
      <xdr:nvCxnSpPr>
        <xdr:cNvPr id="1288" name="Straight Arrow Connector 1287">
          <a:extLst>
            <a:ext uri="{FF2B5EF4-FFF2-40B4-BE49-F238E27FC236}">
              <a16:creationId xmlns:a16="http://schemas.microsoft.com/office/drawing/2014/main" id="{5D3E3F1F-26FA-8E45-F4CB-15AFCC116597}"/>
            </a:ext>
          </a:extLst>
        </xdr:cNvPr>
        <xdr:cNvCxnSpPr>
          <a:stCxn id="1268" idx="6"/>
          <a:endCxn id="31" idx="2"/>
        </xdr:cNvCxnSpPr>
      </xdr:nvCxnSpPr>
      <xdr:spPr>
        <a:xfrm flipV="1">
          <a:off x="7281805" y="5020554"/>
          <a:ext cx="1728582" cy="2041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27</xdr:row>
      <xdr:rowOff>93599</xdr:rowOff>
    </xdr:from>
    <xdr:to>
      <xdr:col>14</xdr:col>
      <xdr:colOff>558165</xdr:colOff>
      <xdr:row>29</xdr:row>
      <xdr:rowOff>100919</xdr:rowOff>
    </xdr:to>
    <xdr:cxnSp macro="">
      <xdr:nvCxnSpPr>
        <xdr:cNvPr id="1290" name="Straight Arrow Connector 1289">
          <a:extLst>
            <a:ext uri="{FF2B5EF4-FFF2-40B4-BE49-F238E27FC236}">
              <a16:creationId xmlns:a16="http://schemas.microsoft.com/office/drawing/2014/main" id="{475A9A50-3F6F-5617-2A78-88FA15990897}"/>
            </a:ext>
          </a:extLst>
        </xdr:cNvPr>
        <xdr:cNvCxnSpPr>
          <a:stCxn id="1268" idx="6"/>
          <a:endCxn id="19" idx="2"/>
        </xdr:cNvCxnSpPr>
      </xdr:nvCxnSpPr>
      <xdr:spPr>
        <a:xfrm flipV="1">
          <a:off x="7281805" y="4817999"/>
          <a:ext cx="1726677" cy="4067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26</xdr:row>
      <xdr:rowOff>99314</xdr:rowOff>
    </xdr:from>
    <xdr:to>
      <xdr:col>14</xdr:col>
      <xdr:colOff>561976</xdr:colOff>
      <xdr:row>29</xdr:row>
      <xdr:rowOff>100919</xdr:rowOff>
    </xdr:to>
    <xdr:cxnSp macro="">
      <xdr:nvCxnSpPr>
        <xdr:cNvPr id="1292" name="Straight Arrow Connector 1291">
          <a:extLst>
            <a:ext uri="{FF2B5EF4-FFF2-40B4-BE49-F238E27FC236}">
              <a16:creationId xmlns:a16="http://schemas.microsoft.com/office/drawing/2014/main" id="{225755E2-7A9F-C8A1-D52E-57822E1AAD2F}"/>
            </a:ext>
          </a:extLst>
        </xdr:cNvPr>
        <xdr:cNvCxnSpPr>
          <a:stCxn id="1268" idx="6"/>
          <a:endCxn id="30" idx="2"/>
        </xdr:cNvCxnSpPr>
      </xdr:nvCxnSpPr>
      <xdr:spPr>
        <a:xfrm flipV="1">
          <a:off x="7281805" y="4624017"/>
          <a:ext cx="1730488" cy="6006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25</xdr:row>
      <xdr:rowOff>96682</xdr:rowOff>
    </xdr:from>
    <xdr:to>
      <xdr:col>14</xdr:col>
      <xdr:colOff>560072</xdr:colOff>
      <xdr:row>29</xdr:row>
      <xdr:rowOff>100919</xdr:rowOff>
    </xdr:to>
    <xdr:cxnSp macro="">
      <xdr:nvCxnSpPr>
        <xdr:cNvPr id="1298" name="Straight Arrow Connector 1297">
          <a:extLst>
            <a:ext uri="{FF2B5EF4-FFF2-40B4-BE49-F238E27FC236}">
              <a16:creationId xmlns:a16="http://schemas.microsoft.com/office/drawing/2014/main" id="{012A8EB0-17DC-2347-E3E0-9E2DF67D9B1D}"/>
            </a:ext>
          </a:extLst>
        </xdr:cNvPr>
        <xdr:cNvCxnSpPr>
          <a:stCxn id="1268" idx="6"/>
          <a:endCxn id="18" idx="2"/>
        </xdr:cNvCxnSpPr>
      </xdr:nvCxnSpPr>
      <xdr:spPr>
        <a:xfrm flipV="1">
          <a:off x="7281805" y="4421689"/>
          <a:ext cx="1728584" cy="8030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24</xdr:row>
      <xdr:rowOff>95727</xdr:rowOff>
    </xdr:from>
    <xdr:to>
      <xdr:col>14</xdr:col>
      <xdr:colOff>560070</xdr:colOff>
      <xdr:row>29</xdr:row>
      <xdr:rowOff>100919</xdr:rowOff>
    </xdr:to>
    <xdr:cxnSp macro="">
      <xdr:nvCxnSpPr>
        <xdr:cNvPr id="1300" name="Straight Arrow Connector 1299">
          <a:extLst>
            <a:ext uri="{FF2B5EF4-FFF2-40B4-BE49-F238E27FC236}">
              <a16:creationId xmlns:a16="http://schemas.microsoft.com/office/drawing/2014/main" id="{66F364F1-26A5-595A-AFEC-A17D0937C7E5}"/>
            </a:ext>
          </a:extLst>
        </xdr:cNvPr>
        <xdr:cNvCxnSpPr>
          <a:stCxn id="1268" idx="6"/>
          <a:endCxn id="29" idx="2"/>
        </xdr:cNvCxnSpPr>
      </xdr:nvCxnSpPr>
      <xdr:spPr>
        <a:xfrm flipV="1">
          <a:off x="7281805" y="4221037"/>
          <a:ext cx="1728582" cy="1003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23</xdr:row>
      <xdr:rowOff>104375</xdr:rowOff>
    </xdr:from>
    <xdr:to>
      <xdr:col>14</xdr:col>
      <xdr:colOff>562841</xdr:colOff>
      <xdr:row>29</xdr:row>
      <xdr:rowOff>100919</xdr:rowOff>
    </xdr:to>
    <xdr:cxnSp macro="">
      <xdr:nvCxnSpPr>
        <xdr:cNvPr id="1303" name="Straight Arrow Connector 1302">
          <a:extLst>
            <a:ext uri="{FF2B5EF4-FFF2-40B4-BE49-F238E27FC236}">
              <a16:creationId xmlns:a16="http://schemas.microsoft.com/office/drawing/2014/main" id="{49998C1A-CDDB-1B29-AC1C-83D3401DF0BC}"/>
            </a:ext>
          </a:extLst>
        </xdr:cNvPr>
        <xdr:cNvCxnSpPr>
          <a:stCxn id="1268" idx="6"/>
          <a:endCxn id="17" idx="2"/>
        </xdr:cNvCxnSpPr>
      </xdr:nvCxnSpPr>
      <xdr:spPr>
        <a:xfrm flipV="1">
          <a:off x="7281805" y="4029989"/>
          <a:ext cx="1731353" cy="11947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22</xdr:row>
      <xdr:rowOff>99315</xdr:rowOff>
    </xdr:from>
    <xdr:to>
      <xdr:col>14</xdr:col>
      <xdr:colOff>560071</xdr:colOff>
      <xdr:row>29</xdr:row>
      <xdr:rowOff>100919</xdr:rowOff>
    </xdr:to>
    <xdr:cxnSp macro="">
      <xdr:nvCxnSpPr>
        <xdr:cNvPr id="1305" name="Straight Arrow Connector 1304">
          <a:extLst>
            <a:ext uri="{FF2B5EF4-FFF2-40B4-BE49-F238E27FC236}">
              <a16:creationId xmlns:a16="http://schemas.microsoft.com/office/drawing/2014/main" id="{141779A0-0181-D7AC-2EF5-55FB07F8D814}"/>
            </a:ext>
          </a:extLst>
        </xdr:cNvPr>
        <xdr:cNvCxnSpPr>
          <a:stCxn id="1268" idx="6"/>
          <a:endCxn id="28" idx="2"/>
        </xdr:cNvCxnSpPr>
      </xdr:nvCxnSpPr>
      <xdr:spPr>
        <a:xfrm flipV="1">
          <a:off x="7281805" y="3825232"/>
          <a:ext cx="1728583" cy="13994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21</xdr:row>
      <xdr:rowOff>100046</xdr:rowOff>
    </xdr:from>
    <xdr:to>
      <xdr:col>14</xdr:col>
      <xdr:colOff>560864</xdr:colOff>
      <xdr:row>29</xdr:row>
      <xdr:rowOff>100919</xdr:rowOff>
    </xdr:to>
    <xdr:cxnSp macro="">
      <xdr:nvCxnSpPr>
        <xdr:cNvPr id="1307" name="Straight Arrow Connector 1306">
          <a:extLst>
            <a:ext uri="{FF2B5EF4-FFF2-40B4-BE49-F238E27FC236}">
              <a16:creationId xmlns:a16="http://schemas.microsoft.com/office/drawing/2014/main" id="{CDE0A447-28BC-74E4-9FFE-A97A5175C3B8}"/>
            </a:ext>
          </a:extLst>
        </xdr:cNvPr>
        <xdr:cNvCxnSpPr>
          <a:stCxn id="1268" idx="6"/>
          <a:endCxn id="16" idx="2"/>
        </xdr:cNvCxnSpPr>
      </xdr:nvCxnSpPr>
      <xdr:spPr>
        <a:xfrm flipV="1">
          <a:off x="7281805" y="3626267"/>
          <a:ext cx="1729376" cy="15984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20</xdr:row>
      <xdr:rowOff>102012</xdr:rowOff>
    </xdr:from>
    <xdr:to>
      <xdr:col>14</xdr:col>
      <xdr:colOff>564820</xdr:colOff>
      <xdr:row>29</xdr:row>
      <xdr:rowOff>100919</xdr:rowOff>
    </xdr:to>
    <xdr:cxnSp macro="">
      <xdr:nvCxnSpPr>
        <xdr:cNvPr id="1309" name="Straight Arrow Connector 1308">
          <a:extLst>
            <a:ext uri="{FF2B5EF4-FFF2-40B4-BE49-F238E27FC236}">
              <a16:creationId xmlns:a16="http://schemas.microsoft.com/office/drawing/2014/main" id="{301F3022-6F87-065A-B855-CC8E716E830B}"/>
            </a:ext>
          </a:extLst>
        </xdr:cNvPr>
        <xdr:cNvCxnSpPr>
          <a:stCxn id="1268" idx="6"/>
          <a:endCxn id="27" idx="2"/>
        </xdr:cNvCxnSpPr>
      </xdr:nvCxnSpPr>
      <xdr:spPr>
        <a:xfrm flipV="1">
          <a:off x="7281805" y="3439046"/>
          <a:ext cx="1733332" cy="17856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19</xdr:row>
      <xdr:rowOff>99228</xdr:rowOff>
    </xdr:from>
    <xdr:to>
      <xdr:col>14</xdr:col>
      <xdr:colOff>560860</xdr:colOff>
      <xdr:row>29</xdr:row>
      <xdr:rowOff>100919</xdr:rowOff>
    </xdr:to>
    <xdr:cxnSp macro="">
      <xdr:nvCxnSpPr>
        <xdr:cNvPr id="1311" name="Straight Arrow Connector 1310">
          <a:extLst>
            <a:ext uri="{FF2B5EF4-FFF2-40B4-BE49-F238E27FC236}">
              <a16:creationId xmlns:a16="http://schemas.microsoft.com/office/drawing/2014/main" id="{06CF2110-C578-7A21-E693-46E0B7687684}"/>
            </a:ext>
          </a:extLst>
        </xdr:cNvPr>
        <xdr:cNvCxnSpPr>
          <a:stCxn id="1268" idx="6"/>
          <a:endCxn id="15" idx="2"/>
        </xdr:cNvCxnSpPr>
      </xdr:nvCxnSpPr>
      <xdr:spPr>
        <a:xfrm flipV="1">
          <a:off x="7281805" y="3236566"/>
          <a:ext cx="1729372" cy="19881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18</xdr:row>
      <xdr:rowOff>101220</xdr:rowOff>
    </xdr:from>
    <xdr:to>
      <xdr:col>14</xdr:col>
      <xdr:colOff>560814</xdr:colOff>
      <xdr:row>29</xdr:row>
      <xdr:rowOff>100919</xdr:rowOff>
    </xdr:to>
    <xdr:cxnSp macro="">
      <xdr:nvCxnSpPr>
        <xdr:cNvPr id="1313" name="Straight Arrow Connector 1312">
          <a:extLst>
            <a:ext uri="{FF2B5EF4-FFF2-40B4-BE49-F238E27FC236}">
              <a16:creationId xmlns:a16="http://schemas.microsoft.com/office/drawing/2014/main" id="{B4EBEFAE-B1C5-561D-A90F-71425F63F961}"/>
            </a:ext>
          </a:extLst>
        </xdr:cNvPr>
        <xdr:cNvCxnSpPr>
          <a:stCxn id="1268" idx="6"/>
          <a:endCxn id="26" idx="2"/>
        </xdr:cNvCxnSpPr>
      </xdr:nvCxnSpPr>
      <xdr:spPr>
        <a:xfrm flipV="1">
          <a:off x="7281805" y="3049372"/>
          <a:ext cx="1729326" cy="21753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17</xdr:row>
      <xdr:rowOff>91695</xdr:rowOff>
    </xdr:from>
    <xdr:to>
      <xdr:col>14</xdr:col>
      <xdr:colOff>558166</xdr:colOff>
      <xdr:row>29</xdr:row>
      <xdr:rowOff>100919</xdr:rowOff>
    </xdr:to>
    <xdr:cxnSp macro="">
      <xdr:nvCxnSpPr>
        <xdr:cNvPr id="1316" name="Straight Arrow Connector 1315">
          <a:extLst>
            <a:ext uri="{FF2B5EF4-FFF2-40B4-BE49-F238E27FC236}">
              <a16:creationId xmlns:a16="http://schemas.microsoft.com/office/drawing/2014/main" id="{F86A6D9A-CC63-0E92-AA08-3AA60D1321D9}"/>
            </a:ext>
          </a:extLst>
        </xdr:cNvPr>
        <xdr:cNvCxnSpPr>
          <a:stCxn id="1268" idx="6"/>
          <a:endCxn id="14" idx="2"/>
        </xdr:cNvCxnSpPr>
      </xdr:nvCxnSpPr>
      <xdr:spPr>
        <a:xfrm flipV="1">
          <a:off x="7281805" y="2840150"/>
          <a:ext cx="1726678" cy="23845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16</xdr:row>
      <xdr:rowOff>98364</xdr:rowOff>
    </xdr:from>
    <xdr:to>
      <xdr:col>14</xdr:col>
      <xdr:colOff>560069</xdr:colOff>
      <xdr:row>29</xdr:row>
      <xdr:rowOff>100919</xdr:rowOff>
    </xdr:to>
    <xdr:cxnSp macro="">
      <xdr:nvCxnSpPr>
        <xdr:cNvPr id="1320" name="Straight Arrow Connector 1319">
          <a:extLst>
            <a:ext uri="{FF2B5EF4-FFF2-40B4-BE49-F238E27FC236}">
              <a16:creationId xmlns:a16="http://schemas.microsoft.com/office/drawing/2014/main" id="{C066C401-1231-0A43-F8B5-D32927C16959}"/>
            </a:ext>
          </a:extLst>
        </xdr:cNvPr>
        <xdr:cNvCxnSpPr>
          <a:stCxn id="1268" idx="6"/>
          <a:endCxn id="13" idx="2"/>
        </xdr:cNvCxnSpPr>
      </xdr:nvCxnSpPr>
      <xdr:spPr>
        <a:xfrm flipV="1">
          <a:off x="7281805" y="2657633"/>
          <a:ext cx="1728581" cy="25670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15</xdr:row>
      <xdr:rowOff>112875</xdr:rowOff>
    </xdr:from>
    <xdr:to>
      <xdr:col>14</xdr:col>
      <xdr:colOff>560069</xdr:colOff>
      <xdr:row>29</xdr:row>
      <xdr:rowOff>100919</xdr:rowOff>
    </xdr:to>
    <xdr:cxnSp macro="">
      <xdr:nvCxnSpPr>
        <xdr:cNvPr id="1324" name="Straight Arrow Connector 1323">
          <a:extLst>
            <a:ext uri="{FF2B5EF4-FFF2-40B4-BE49-F238E27FC236}">
              <a16:creationId xmlns:a16="http://schemas.microsoft.com/office/drawing/2014/main" id="{A860FE62-7E05-077A-B317-1BEE26D4AD98}"/>
            </a:ext>
          </a:extLst>
        </xdr:cNvPr>
        <xdr:cNvCxnSpPr>
          <a:stCxn id="1268" idx="6"/>
          <a:endCxn id="11" idx="2"/>
        </xdr:cNvCxnSpPr>
      </xdr:nvCxnSpPr>
      <xdr:spPr>
        <a:xfrm flipV="1">
          <a:off x="7281805" y="2472447"/>
          <a:ext cx="1728581" cy="27522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14</xdr:row>
      <xdr:rowOff>94713</xdr:rowOff>
    </xdr:from>
    <xdr:to>
      <xdr:col>14</xdr:col>
      <xdr:colOff>566766</xdr:colOff>
      <xdr:row>29</xdr:row>
      <xdr:rowOff>100919</xdr:rowOff>
    </xdr:to>
    <xdr:cxnSp macro="">
      <xdr:nvCxnSpPr>
        <xdr:cNvPr id="1328" name="Straight Arrow Connector 1327">
          <a:extLst>
            <a:ext uri="{FF2B5EF4-FFF2-40B4-BE49-F238E27FC236}">
              <a16:creationId xmlns:a16="http://schemas.microsoft.com/office/drawing/2014/main" id="{A20D1106-EB96-77B4-D9CB-4B18F8B989B4}"/>
            </a:ext>
          </a:extLst>
        </xdr:cNvPr>
        <xdr:cNvCxnSpPr>
          <a:stCxn id="1268" idx="6"/>
          <a:endCxn id="12" idx="3"/>
        </xdr:cNvCxnSpPr>
      </xdr:nvCxnSpPr>
      <xdr:spPr>
        <a:xfrm flipV="1">
          <a:off x="7281805" y="2254589"/>
          <a:ext cx="1735278" cy="29701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13</xdr:row>
      <xdr:rowOff>114490</xdr:rowOff>
    </xdr:from>
    <xdr:to>
      <xdr:col>14</xdr:col>
      <xdr:colOff>568671</xdr:colOff>
      <xdr:row>29</xdr:row>
      <xdr:rowOff>100919</xdr:rowOff>
    </xdr:to>
    <xdr:cxnSp macro="">
      <xdr:nvCxnSpPr>
        <xdr:cNvPr id="1332" name="Straight Arrow Connector 1331">
          <a:extLst>
            <a:ext uri="{FF2B5EF4-FFF2-40B4-BE49-F238E27FC236}">
              <a16:creationId xmlns:a16="http://schemas.microsoft.com/office/drawing/2014/main" id="{225B6F05-861F-D7C4-9F61-FB5269BDCFBD}"/>
            </a:ext>
          </a:extLst>
        </xdr:cNvPr>
        <xdr:cNvCxnSpPr>
          <a:stCxn id="1268" idx="6"/>
          <a:endCxn id="10" idx="3"/>
        </xdr:cNvCxnSpPr>
      </xdr:nvCxnSpPr>
      <xdr:spPr>
        <a:xfrm flipV="1">
          <a:off x="7281805" y="2074669"/>
          <a:ext cx="1737183" cy="3150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12</xdr:row>
      <xdr:rowOff>97411</xdr:rowOff>
    </xdr:from>
    <xdr:to>
      <xdr:col>14</xdr:col>
      <xdr:colOff>560068</xdr:colOff>
      <xdr:row>29</xdr:row>
      <xdr:rowOff>100919</xdr:rowOff>
    </xdr:to>
    <xdr:cxnSp macro="">
      <xdr:nvCxnSpPr>
        <xdr:cNvPr id="1336" name="Straight Arrow Connector 1335">
          <a:extLst>
            <a:ext uri="{FF2B5EF4-FFF2-40B4-BE49-F238E27FC236}">
              <a16:creationId xmlns:a16="http://schemas.microsoft.com/office/drawing/2014/main" id="{5AB3BD27-B31B-95B2-D73D-20C46002D5A2}"/>
            </a:ext>
          </a:extLst>
        </xdr:cNvPr>
        <xdr:cNvCxnSpPr>
          <a:stCxn id="1268" idx="6"/>
          <a:endCxn id="8" idx="2"/>
        </xdr:cNvCxnSpPr>
      </xdr:nvCxnSpPr>
      <xdr:spPr>
        <a:xfrm flipV="1">
          <a:off x="7281805" y="1857894"/>
          <a:ext cx="1728580" cy="33668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11</xdr:row>
      <xdr:rowOff>104078</xdr:rowOff>
    </xdr:from>
    <xdr:to>
      <xdr:col>14</xdr:col>
      <xdr:colOff>561974</xdr:colOff>
      <xdr:row>29</xdr:row>
      <xdr:rowOff>100919</xdr:rowOff>
    </xdr:to>
    <xdr:cxnSp macro="">
      <xdr:nvCxnSpPr>
        <xdr:cNvPr id="1340" name="Straight Arrow Connector 1339">
          <a:extLst>
            <a:ext uri="{FF2B5EF4-FFF2-40B4-BE49-F238E27FC236}">
              <a16:creationId xmlns:a16="http://schemas.microsoft.com/office/drawing/2014/main" id="{99139027-7B06-2B55-BDC3-78F38F3D3C30}"/>
            </a:ext>
          </a:extLst>
        </xdr:cNvPr>
        <xdr:cNvCxnSpPr>
          <a:stCxn id="1268" idx="6"/>
          <a:endCxn id="6" idx="2"/>
        </xdr:cNvCxnSpPr>
      </xdr:nvCxnSpPr>
      <xdr:spPr>
        <a:xfrm flipV="1">
          <a:off x="7281805" y="1664864"/>
          <a:ext cx="1730486" cy="35598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50688</xdr:colOff>
      <xdr:row>10</xdr:row>
      <xdr:rowOff>102096</xdr:rowOff>
    </xdr:from>
    <xdr:to>
      <xdr:col>14</xdr:col>
      <xdr:colOff>560813</xdr:colOff>
      <xdr:row>29</xdr:row>
      <xdr:rowOff>100919</xdr:rowOff>
    </xdr:to>
    <xdr:cxnSp macro="">
      <xdr:nvCxnSpPr>
        <xdr:cNvPr id="1344" name="Straight Arrow Connector 1343">
          <a:extLst>
            <a:ext uri="{FF2B5EF4-FFF2-40B4-BE49-F238E27FC236}">
              <a16:creationId xmlns:a16="http://schemas.microsoft.com/office/drawing/2014/main" id="{38574DD6-5574-666B-25F5-6C9DE95B263C}"/>
            </a:ext>
          </a:extLst>
        </xdr:cNvPr>
        <xdr:cNvCxnSpPr>
          <a:stCxn id="1268" idx="6"/>
          <a:endCxn id="5" idx="2"/>
        </xdr:cNvCxnSpPr>
      </xdr:nvCxnSpPr>
      <xdr:spPr>
        <a:xfrm flipV="1">
          <a:off x="7281805" y="1463186"/>
          <a:ext cx="1729325" cy="37615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1574</xdr:colOff>
      <xdr:row>31</xdr:row>
      <xdr:rowOff>84721</xdr:rowOff>
    </xdr:from>
    <xdr:to>
      <xdr:col>12</xdr:col>
      <xdr:colOff>47293</xdr:colOff>
      <xdr:row>31</xdr:row>
      <xdr:rowOff>127638</xdr:rowOff>
    </xdr:to>
    <xdr:sp macro="" textlink="">
      <xdr:nvSpPr>
        <xdr:cNvPr id="1894" name="Oval 1893">
          <a:extLst>
            <a:ext uri="{FF2B5EF4-FFF2-40B4-BE49-F238E27FC236}">
              <a16:creationId xmlns:a16="http://schemas.microsoft.com/office/drawing/2014/main" id="{76A1B8DE-BDB1-C4F0-16E3-FC86ABCE849A}"/>
            </a:ext>
          </a:extLst>
        </xdr:cNvPr>
        <xdr:cNvSpPr/>
      </xdr:nvSpPr>
      <xdr:spPr>
        <a:xfrm>
          <a:off x="7234478" y="5586361"/>
          <a:ext cx="45719" cy="4291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47293</xdr:colOff>
      <xdr:row>31</xdr:row>
      <xdr:rowOff>106180</xdr:rowOff>
    </xdr:from>
    <xdr:to>
      <xdr:col>14</xdr:col>
      <xdr:colOff>558168</xdr:colOff>
      <xdr:row>36</xdr:row>
      <xdr:rowOff>102172</xdr:rowOff>
    </xdr:to>
    <xdr:cxnSp macro="">
      <xdr:nvCxnSpPr>
        <xdr:cNvPr id="1895" name="Straight Arrow Connector 1894">
          <a:extLst>
            <a:ext uri="{FF2B5EF4-FFF2-40B4-BE49-F238E27FC236}">
              <a16:creationId xmlns:a16="http://schemas.microsoft.com/office/drawing/2014/main" id="{718162C1-FCDB-EF9A-2D1E-76B2505FAFDE}"/>
            </a:ext>
          </a:extLst>
        </xdr:cNvPr>
        <xdr:cNvCxnSpPr>
          <a:stCxn id="1894" idx="6"/>
          <a:endCxn id="25" idx="2"/>
        </xdr:cNvCxnSpPr>
      </xdr:nvCxnSpPr>
      <xdr:spPr>
        <a:xfrm>
          <a:off x="7280197" y="5607820"/>
          <a:ext cx="1730075" cy="9683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31</xdr:row>
      <xdr:rowOff>106180</xdr:rowOff>
    </xdr:from>
    <xdr:to>
      <xdr:col>14</xdr:col>
      <xdr:colOff>560071</xdr:colOff>
      <xdr:row>35</xdr:row>
      <xdr:rowOff>92871</xdr:rowOff>
    </xdr:to>
    <xdr:cxnSp macro="">
      <xdr:nvCxnSpPr>
        <xdr:cNvPr id="1898" name="Straight Arrow Connector 1897">
          <a:extLst>
            <a:ext uri="{FF2B5EF4-FFF2-40B4-BE49-F238E27FC236}">
              <a16:creationId xmlns:a16="http://schemas.microsoft.com/office/drawing/2014/main" id="{18190687-0460-8816-DE3B-6A5F9D5708CC}"/>
            </a:ext>
          </a:extLst>
        </xdr:cNvPr>
        <xdr:cNvCxnSpPr>
          <a:stCxn id="1894" idx="6"/>
          <a:endCxn id="32" idx="2"/>
        </xdr:cNvCxnSpPr>
      </xdr:nvCxnSpPr>
      <xdr:spPr>
        <a:xfrm>
          <a:off x="7280197" y="5607820"/>
          <a:ext cx="1731978" cy="7669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31</xdr:row>
      <xdr:rowOff>106180</xdr:rowOff>
    </xdr:from>
    <xdr:to>
      <xdr:col>14</xdr:col>
      <xdr:colOff>565790</xdr:colOff>
      <xdr:row>34</xdr:row>
      <xdr:rowOff>96682</xdr:rowOff>
    </xdr:to>
    <xdr:cxnSp macro="">
      <xdr:nvCxnSpPr>
        <xdr:cNvPr id="1900" name="Straight Arrow Connector 1899">
          <a:extLst>
            <a:ext uri="{FF2B5EF4-FFF2-40B4-BE49-F238E27FC236}">
              <a16:creationId xmlns:a16="http://schemas.microsoft.com/office/drawing/2014/main" id="{161C30C2-66BC-7129-6260-00435D5404A5}"/>
            </a:ext>
          </a:extLst>
        </xdr:cNvPr>
        <xdr:cNvCxnSpPr>
          <a:stCxn id="1894" idx="6"/>
          <a:endCxn id="24" idx="2"/>
        </xdr:cNvCxnSpPr>
      </xdr:nvCxnSpPr>
      <xdr:spPr>
        <a:xfrm>
          <a:off x="7280197" y="5607820"/>
          <a:ext cx="1737697" cy="5787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31</xdr:row>
      <xdr:rowOff>106180</xdr:rowOff>
    </xdr:from>
    <xdr:to>
      <xdr:col>14</xdr:col>
      <xdr:colOff>556262</xdr:colOff>
      <xdr:row>33</xdr:row>
      <xdr:rowOff>100266</xdr:rowOff>
    </xdr:to>
    <xdr:cxnSp macro="">
      <xdr:nvCxnSpPr>
        <xdr:cNvPr id="1902" name="Straight Arrow Connector 1901">
          <a:extLst>
            <a:ext uri="{FF2B5EF4-FFF2-40B4-BE49-F238E27FC236}">
              <a16:creationId xmlns:a16="http://schemas.microsoft.com/office/drawing/2014/main" id="{2C058D83-17B2-641B-591F-1318255E327F}"/>
            </a:ext>
          </a:extLst>
        </xdr:cNvPr>
        <xdr:cNvCxnSpPr>
          <a:stCxn id="1894" idx="6"/>
          <a:endCxn id="33" idx="2"/>
        </xdr:cNvCxnSpPr>
      </xdr:nvCxnSpPr>
      <xdr:spPr>
        <a:xfrm>
          <a:off x="7280197" y="5607820"/>
          <a:ext cx="1728169" cy="3903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31</xdr:row>
      <xdr:rowOff>106180</xdr:rowOff>
    </xdr:from>
    <xdr:to>
      <xdr:col>14</xdr:col>
      <xdr:colOff>556262</xdr:colOff>
      <xdr:row>32</xdr:row>
      <xdr:rowOff>94550</xdr:rowOff>
    </xdr:to>
    <xdr:cxnSp macro="">
      <xdr:nvCxnSpPr>
        <xdr:cNvPr id="1904" name="Straight Arrow Connector 1903">
          <a:extLst>
            <a:ext uri="{FF2B5EF4-FFF2-40B4-BE49-F238E27FC236}">
              <a16:creationId xmlns:a16="http://schemas.microsoft.com/office/drawing/2014/main" id="{268B4523-3317-4569-3BF3-E935FC5B8635}"/>
            </a:ext>
          </a:extLst>
        </xdr:cNvPr>
        <xdr:cNvCxnSpPr>
          <a:stCxn id="1894" idx="6"/>
          <a:endCxn id="23" idx="2"/>
        </xdr:cNvCxnSpPr>
      </xdr:nvCxnSpPr>
      <xdr:spPr>
        <a:xfrm>
          <a:off x="7280197" y="5607820"/>
          <a:ext cx="1728169" cy="1864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31</xdr:row>
      <xdr:rowOff>93601</xdr:rowOff>
    </xdr:from>
    <xdr:to>
      <xdr:col>14</xdr:col>
      <xdr:colOff>558166</xdr:colOff>
      <xdr:row>31</xdr:row>
      <xdr:rowOff>106180</xdr:rowOff>
    </xdr:to>
    <xdr:cxnSp macro="">
      <xdr:nvCxnSpPr>
        <xdr:cNvPr id="1906" name="Straight Arrow Connector 1905">
          <a:extLst>
            <a:ext uri="{FF2B5EF4-FFF2-40B4-BE49-F238E27FC236}">
              <a16:creationId xmlns:a16="http://schemas.microsoft.com/office/drawing/2014/main" id="{3BF73069-493D-7081-C335-08C6DE36E873}"/>
            </a:ext>
          </a:extLst>
        </xdr:cNvPr>
        <xdr:cNvCxnSpPr>
          <a:stCxn id="1894" idx="6"/>
          <a:endCxn id="21" idx="2"/>
        </xdr:cNvCxnSpPr>
      </xdr:nvCxnSpPr>
      <xdr:spPr>
        <a:xfrm flipV="1">
          <a:off x="7280197" y="5595241"/>
          <a:ext cx="1730073" cy="125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30</xdr:row>
      <xdr:rowOff>98585</xdr:rowOff>
    </xdr:from>
    <xdr:to>
      <xdr:col>14</xdr:col>
      <xdr:colOff>560073</xdr:colOff>
      <xdr:row>31</xdr:row>
      <xdr:rowOff>106180</xdr:rowOff>
    </xdr:to>
    <xdr:cxnSp macro="">
      <xdr:nvCxnSpPr>
        <xdr:cNvPr id="1908" name="Straight Arrow Connector 1907">
          <a:extLst>
            <a:ext uri="{FF2B5EF4-FFF2-40B4-BE49-F238E27FC236}">
              <a16:creationId xmlns:a16="http://schemas.microsoft.com/office/drawing/2014/main" id="{51001C2A-7FD4-9578-88D4-D54613EC3828}"/>
            </a:ext>
          </a:extLst>
        </xdr:cNvPr>
        <xdr:cNvCxnSpPr>
          <a:stCxn id="1894" idx="6"/>
          <a:endCxn id="22" idx="2"/>
        </xdr:cNvCxnSpPr>
      </xdr:nvCxnSpPr>
      <xdr:spPr>
        <a:xfrm flipV="1">
          <a:off x="7280197" y="5402105"/>
          <a:ext cx="1731980" cy="2057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29</xdr:row>
      <xdr:rowOff>84301</xdr:rowOff>
    </xdr:from>
    <xdr:to>
      <xdr:col>14</xdr:col>
      <xdr:colOff>560073</xdr:colOff>
      <xdr:row>31</xdr:row>
      <xdr:rowOff>106180</xdr:rowOff>
    </xdr:to>
    <xdr:cxnSp macro="">
      <xdr:nvCxnSpPr>
        <xdr:cNvPr id="1910" name="Straight Arrow Connector 1909">
          <a:extLst>
            <a:ext uri="{FF2B5EF4-FFF2-40B4-BE49-F238E27FC236}">
              <a16:creationId xmlns:a16="http://schemas.microsoft.com/office/drawing/2014/main" id="{7FF1F8A2-70F6-1E34-D750-B5F33BAA5AAB}"/>
            </a:ext>
          </a:extLst>
        </xdr:cNvPr>
        <xdr:cNvCxnSpPr>
          <a:stCxn id="1894" idx="6"/>
          <a:endCxn id="20" idx="2"/>
        </xdr:cNvCxnSpPr>
      </xdr:nvCxnSpPr>
      <xdr:spPr>
        <a:xfrm flipV="1">
          <a:off x="7280197" y="5189701"/>
          <a:ext cx="1731980" cy="4181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28</xdr:row>
      <xdr:rowOff>96457</xdr:rowOff>
    </xdr:from>
    <xdr:to>
      <xdr:col>14</xdr:col>
      <xdr:colOff>560070</xdr:colOff>
      <xdr:row>31</xdr:row>
      <xdr:rowOff>106180</xdr:rowOff>
    </xdr:to>
    <xdr:cxnSp macro="">
      <xdr:nvCxnSpPr>
        <xdr:cNvPr id="1912" name="Straight Arrow Connector 1911">
          <a:extLst>
            <a:ext uri="{FF2B5EF4-FFF2-40B4-BE49-F238E27FC236}">
              <a16:creationId xmlns:a16="http://schemas.microsoft.com/office/drawing/2014/main" id="{0AA8356A-5AC6-E799-CB4F-908ED5C94D44}"/>
            </a:ext>
          </a:extLst>
        </xdr:cNvPr>
        <xdr:cNvCxnSpPr>
          <a:stCxn id="1894" idx="6"/>
          <a:endCxn id="31" idx="2"/>
        </xdr:cNvCxnSpPr>
      </xdr:nvCxnSpPr>
      <xdr:spPr>
        <a:xfrm flipV="1">
          <a:off x="7280197" y="5003737"/>
          <a:ext cx="1731977" cy="6040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27</xdr:row>
      <xdr:rowOff>93599</xdr:rowOff>
    </xdr:from>
    <xdr:to>
      <xdr:col>14</xdr:col>
      <xdr:colOff>558165</xdr:colOff>
      <xdr:row>31</xdr:row>
      <xdr:rowOff>106180</xdr:rowOff>
    </xdr:to>
    <xdr:cxnSp macro="">
      <xdr:nvCxnSpPr>
        <xdr:cNvPr id="1915" name="Straight Arrow Connector 1914">
          <a:extLst>
            <a:ext uri="{FF2B5EF4-FFF2-40B4-BE49-F238E27FC236}">
              <a16:creationId xmlns:a16="http://schemas.microsoft.com/office/drawing/2014/main" id="{26DB72B1-4724-CC63-D6B4-763B1BA83E7B}"/>
            </a:ext>
          </a:extLst>
        </xdr:cNvPr>
        <xdr:cNvCxnSpPr>
          <a:stCxn id="1894" idx="6"/>
          <a:endCxn id="19" idx="2"/>
        </xdr:cNvCxnSpPr>
      </xdr:nvCxnSpPr>
      <xdr:spPr>
        <a:xfrm flipV="1">
          <a:off x="7280197" y="4802759"/>
          <a:ext cx="1730072" cy="8050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26</xdr:row>
      <xdr:rowOff>99314</xdr:rowOff>
    </xdr:from>
    <xdr:to>
      <xdr:col>14</xdr:col>
      <xdr:colOff>561976</xdr:colOff>
      <xdr:row>31</xdr:row>
      <xdr:rowOff>106180</xdr:rowOff>
    </xdr:to>
    <xdr:cxnSp macro="">
      <xdr:nvCxnSpPr>
        <xdr:cNvPr id="1918" name="Straight Arrow Connector 1917">
          <a:extLst>
            <a:ext uri="{FF2B5EF4-FFF2-40B4-BE49-F238E27FC236}">
              <a16:creationId xmlns:a16="http://schemas.microsoft.com/office/drawing/2014/main" id="{E9260E77-7215-7B76-C21C-586C8C8844C0}"/>
            </a:ext>
          </a:extLst>
        </xdr:cNvPr>
        <xdr:cNvCxnSpPr>
          <a:stCxn id="1894" idx="6"/>
          <a:endCxn id="30" idx="2"/>
        </xdr:cNvCxnSpPr>
      </xdr:nvCxnSpPr>
      <xdr:spPr>
        <a:xfrm flipV="1">
          <a:off x="7280197" y="4610354"/>
          <a:ext cx="1733883" cy="9974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25</xdr:row>
      <xdr:rowOff>96682</xdr:rowOff>
    </xdr:from>
    <xdr:to>
      <xdr:col>14</xdr:col>
      <xdr:colOff>560072</xdr:colOff>
      <xdr:row>31</xdr:row>
      <xdr:rowOff>106180</xdr:rowOff>
    </xdr:to>
    <xdr:cxnSp macro="">
      <xdr:nvCxnSpPr>
        <xdr:cNvPr id="1921" name="Straight Arrow Connector 1920">
          <a:extLst>
            <a:ext uri="{FF2B5EF4-FFF2-40B4-BE49-F238E27FC236}">
              <a16:creationId xmlns:a16="http://schemas.microsoft.com/office/drawing/2014/main" id="{E95DDF8F-A738-EB18-0C5D-C9F270C03830}"/>
            </a:ext>
          </a:extLst>
        </xdr:cNvPr>
        <xdr:cNvCxnSpPr>
          <a:stCxn id="1894" idx="6"/>
          <a:endCxn id="18" idx="2"/>
        </xdr:cNvCxnSpPr>
      </xdr:nvCxnSpPr>
      <xdr:spPr>
        <a:xfrm flipV="1">
          <a:off x="7280197" y="4409602"/>
          <a:ext cx="1731979" cy="11982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24</xdr:row>
      <xdr:rowOff>95727</xdr:rowOff>
    </xdr:from>
    <xdr:to>
      <xdr:col>14</xdr:col>
      <xdr:colOff>560070</xdr:colOff>
      <xdr:row>31</xdr:row>
      <xdr:rowOff>106180</xdr:rowOff>
    </xdr:to>
    <xdr:cxnSp macro="">
      <xdr:nvCxnSpPr>
        <xdr:cNvPr id="1924" name="Straight Arrow Connector 1923">
          <a:extLst>
            <a:ext uri="{FF2B5EF4-FFF2-40B4-BE49-F238E27FC236}">
              <a16:creationId xmlns:a16="http://schemas.microsoft.com/office/drawing/2014/main" id="{558EDFA8-175D-7180-D9D9-2FD0E0C83162}"/>
            </a:ext>
          </a:extLst>
        </xdr:cNvPr>
        <xdr:cNvCxnSpPr>
          <a:stCxn id="1894" idx="6"/>
          <a:endCxn id="29" idx="2"/>
        </xdr:cNvCxnSpPr>
      </xdr:nvCxnSpPr>
      <xdr:spPr>
        <a:xfrm flipV="1">
          <a:off x="7280197" y="4210527"/>
          <a:ext cx="1731977" cy="13972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23</xdr:row>
      <xdr:rowOff>104375</xdr:rowOff>
    </xdr:from>
    <xdr:to>
      <xdr:col>14</xdr:col>
      <xdr:colOff>562841</xdr:colOff>
      <xdr:row>31</xdr:row>
      <xdr:rowOff>106180</xdr:rowOff>
    </xdr:to>
    <xdr:cxnSp macro="">
      <xdr:nvCxnSpPr>
        <xdr:cNvPr id="1929" name="Straight Arrow Connector 1928">
          <a:extLst>
            <a:ext uri="{FF2B5EF4-FFF2-40B4-BE49-F238E27FC236}">
              <a16:creationId xmlns:a16="http://schemas.microsoft.com/office/drawing/2014/main" id="{B2FD82CE-B1D8-DA43-BA5F-4FC4B5108697}"/>
            </a:ext>
          </a:extLst>
        </xdr:cNvPr>
        <xdr:cNvCxnSpPr>
          <a:stCxn id="1894" idx="6"/>
          <a:endCxn id="17" idx="2"/>
        </xdr:cNvCxnSpPr>
      </xdr:nvCxnSpPr>
      <xdr:spPr>
        <a:xfrm flipV="1">
          <a:off x="7280197" y="4021055"/>
          <a:ext cx="1734748" cy="15867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22</xdr:row>
      <xdr:rowOff>99315</xdr:rowOff>
    </xdr:from>
    <xdr:to>
      <xdr:col>14</xdr:col>
      <xdr:colOff>560071</xdr:colOff>
      <xdr:row>31</xdr:row>
      <xdr:rowOff>106180</xdr:rowOff>
    </xdr:to>
    <xdr:cxnSp macro="">
      <xdr:nvCxnSpPr>
        <xdr:cNvPr id="1932" name="Straight Arrow Connector 1931">
          <a:extLst>
            <a:ext uri="{FF2B5EF4-FFF2-40B4-BE49-F238E27FC236}">
              <a16:creationId xmlns:a16="http://schemas.microsoft.com/office/drawing/2014/main" id="{C148CF4F-A8DA-B78D-0111-ADFF6016EE75}"/>
            </a:ext>
          </a:extLst>
        </xdr:cNvPr>
        <xdr:cNvCxnSpPr>
          <a:stCxn id="1894" idx="6"/>
          <a:endCxn id="28" idx="2"/>
        </xdr:cNvCxnSpPr>
      </xdr:nvCxnSpPr>
      <xdr:spPr>
        <a:xfrm flipV="1">
          <a:off x="7280197" y="3817875"/>
          <a:ext cx="1731978" cy="17899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21</xdr:row>
      <xdr:rowOff>100046</xdr:rowOff>
    </xdr:from>
    <xdr:to>
      <xdr:col>14</xdr:col>
      <xdr:colOff>560864</xdr:colOff>
      <xdr:row>31</xdr:row>
      <xdr:rowOff>106180</xdr:rowOff>
    </xdr:to>
    <xdr:cxnSp macro="">
      <xdr:nvCxnSpPr>
        <xdr:cNvPr id="1935" name="Straight Arrow Connector 1934">
          <a:extLst>
            <a:ext uri="{FF2B5EF4-FFF2-40B4-BE49-F238E27FC236}">
              <a16:creationId xmlns:a16="http://schemas.microsoft.com/office/drawing/2014/main" id="{360F5D85-0895-7A54-E14F-BADCD9419603}"/>
            </a:ext>
          </a:extLst>
        </xdr:cNvPr>
        <xdr:cNvCxnSpPr>
          <a:stCxn id="1894" idx="6"/>
          <a:endCxn id="16" idx="2"/>
        </xdr:cNvCxnSpPr>
      </xdr:nvCxnSpPr>
      <xdr:spPr>
        <a:xfrm flipV="1">
          <a:off x="7280197" y="3620486"/>
          <a:ext cx="1732771" cy="19873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20</xdr:row>
      <xdr:rowOff>102012</xdr:rowOff>
    </xdr:from>
    <xdr:to>
      <xdr:col>14</xdr:col>
      <xdr:colOff>564820</xdr:colOff>
      <xdr:row>31</xdr:row>
      <xdr:rowOff>106180</xdr:rowOff>
    </xdr:to>
    <xdr:cxnSp macro="">
      <xdr:nvCxnSpPr>
        <xdr:cNvPr id="1937" name="Straight Arrow Connector 1936">
          <a:extLst>
            <a:ext uri="{FF2B5EF4-FFF2-40B4-BE49-F238E27FC236}">
              <a16:creationId xmlns:a16="http://schemas.microsoft.com/office/drawing/2014/main" id="{575E7C34-5A72-BD6A-085B-E46EEC1CF16D}"/>
            </a:ext>
          </a:extLst>
        </xdr:cNvPr>
        <xdr:cNvCxnSpPr>
          <a:stCxn id="1894" idx="6"/>
          <a:endCxn id="27" idx="2"/>
        </xdr:cNvCxnSpPr>
      </xdr:nvCxnSpPr>
      <xdr:spPr>
        <a:xfrm flipV="1">
          <a:off x="7280197" y="3430428"/>
          <a:ext cx="1736727" cy="2177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18</xdr:row>
      <xdr:rowOff>101220</xdr:rowOff>
    </xdr:from>
    <xdr:to>
      <xdr:col>14</xdr:col>
      <xdr:colOff>560814</xdr:colOff>
      <xdr:row>31</xdr:row>
      <xdr:rowOff>106180</xdr:rowOff>
    </xdr:to>
    <xdr:cxnSp macro="">
      <xdr:nvCxnSpPr>
        <xdr:cNvPr id="1941" name="Straight Arrow Connector 1940">
          <a:extLst>
            <a:ext uri="{FF2B5EF4-FFF2-40B4-BE49-F238E27FC236}">
              <a16:creationId xmlns:a16="http://schemas.microsoft.com/office/drawing/2014/main" id="{88B5B180-C26C-DECC-6B5B-C8A9D38110AD}"/>
            </a:ext>
          </a:extLst>
        </xdr:cNvPr>
        <xdr:cNvCxnSpPr>
          <a:stCxn id="1894" idx="6"/>
          <a:endCxn id="26" idx="2"/>
        </xdr:cNvCxnSpPr>
      </xdr:nvCxnSpPr>
      <xdr:spPr>
        <a:xfrm flipV="1">
          <a:off x="7280197" y="3039492"/>
          <a:ext cx="1732721" cy="25683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17</xdr:row>
      <xdr:rowOff>91695</xdr:rowOff>
    </xdr:from>
    <xdr:to>
      <xdr:col>14</xdr:col>
      <xdr:colOff>558166</xdr:colOff>
      <xdr:row>31</xdr:row>
      <xdr:rowOff>106180</xdr:rowOff>
    </xdr:to>
    <xdr:cxnSp macro="">
      <xdr:nvCxnSpPr>
        <xdr:cNvPr id="1943" name="Straight Arrow Connector 1942">
          <a:extLst>
            <a:ext uri="{FF2B5EF4-FFF2-40B4-BE49-F238E27FC236}">
              <a16:creationId xmlns:a16="http://schemas.microsoft.com/office/drawing/2014/main" id="{E0864171-74B9-56BA-33A3-400075473A66}"/>
            </a:ext>
          </a:extLst>
        </xdr:cNvPr>
        <xdr:cNvCxnSpPr>
          <a:stCxn id="1894" idx="6"/>
          <a:endCxn id="14" idx="2"/>
        </xdr:cNvCxnSpPr>
      </xdr:nvCxnSpPr>
      <xdr:spPr>
        <a:xfrm flipV="1">
          <a:off x="7280197" y="2831847"/>
          <a:ext cx="1730073" cy="27759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16</xdr:row>
      <xdr:rowOff>98364</xdr:rowOff>
    </xdr:from>
    <xdr:to>
      <xdr:col>14</xdr:col>
      <xdr:colOff>560069</xdr:colOff>
      <xdr:row>31</xdr:row>
      <xdr:rowOff>106180</xdr:rowOff>
    </xdr:to>
    <xdr:cxnSp macro="">
      <xdr:nvCxnSpPr>
        <xdr:cNvPr id="1945" name="Straight Arrow Connector 1944">
          <a:extLst>
            <a:ext uri="{FF2B5EF4-FFF2-40B4-BE49-F238E27FC236}">
              <a16:creationId xmlns:a16="http://schemas.microsoft.com/office/drawing/2014/main" id="{1E5BA7FC-4CF0-F43D-2220-AE4C4F4DE65B}"/>
            </a:ext>
          </a:extLst>
        </xdr:cNvPr>
        <xdr:cNvCxnSpPr>
          <a:stCxn id="1894" idx="6"/>
          <a:endCxn id="13" idx="2"/>
        </xdr:cNvCxnSpPr>
      </xdr:nvCxnSpPr>
      <xdr:spPr>
        <a:xfrm flipV="1">
          <a:off x="7280197" y="2646492"/>
          <a:ext cx="1731976" cy="29613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15</xdr:row>
      <xdr:rowOff>112875</xdr:rowOff>
    </xdr:from>
    <xdr:to>
      <xdr:col>14</xdr:col>
      <xdr:colOff>560069</xdr:colOff>
      <xdr:row>31</xdr:row>
      <xdr:rowOff>106180</xdr:rowOff>
    </xdr:to>
    <xdr:cxnSp macro="">
      <xdr:nvCxnSpPr>
        <xdr:cNvPr id="1947" name="Straight Arrow Connector 1946">
          <a:extLst>
            <a:ext uri="{FF2B5EF4-FFF2-40B4-BE49-F238E27FC236}">
              <a16:creationId xmlns:a16="http://schemas.microsoft.com/office/drawing/2014/main" id="{4CB031D5-0534-F5FA-EF7E-334A1167D714}"/>
            </a:ext>
          </a:extLst>
        </xdr:cNvPr>
        <xdr:cNvCxnSpPr>
          <a:stCxn id="1894" idx="6"/>
          <a:endCxn id="11" idx="2"/>
        </xdr:cNvCxnSpPr>
      </xdr:nvCxnSpPr>
      <xdr:spPr>
        <a:xfrm flipV="1">
          <a:off x="7280197" y="2462883"/>
          <a:ext cx="1731976" cy="31449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14</xdr:row>
      <xdr:rowOff>94713</xdr:rowOff>
    </xdr:from>
    <xdr:to>
      <xdr:col>14</xdr:col>
      <xdr:colOff>566766</xdr:colOff>
      <xdr:row>31</xdr:row>
      <xdr:rowOff>106180</xdr:rowOff>
    </xdr:to>
    <xdr:cxnSp macro="">
      <xdr:nvCxnSpPr>
        <xdr:cNvPr id="1950" name="Straight Arrow Connector 1949">
          <a:extLst>
            <a:ext uri="{FF2B5EF4-FFF2-40B4-BE49-F238E27FC236}">
              <a16:creationId xmlns:a16="http://schemas.microsoft.com/office/drawing/2014/main" id="{F77A9A06-7C38-282B-5E27-19A10F2C8162}"/>
            </a:ext>
          </a:extLst>
        </xdr:cNvPr>
        <xdr:cNvCxnSpPr>
          <a:stCxn id="1894" idx="6"/>
          <a:endCxn id="12" idx="3"/>
        </xdr:cNvCxnSpPr>
      </xdr:nvCxnSpPr>
      <xdr:spPr>
        <a:xfrm flipV="1">
          <a:off x="7280197" y="2246601"/>
          <a:ext cx="1738673" cy="33612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13</xdr:row>
      <xdr:rowOff>114490</xdr:rowOff>
    </xdr:from>
    <xdr:to>
      <xdr:col>14</xdr:col>
      <xdr:colOff>568671</xdr:colOff>
      <xdr:row>31</xdr:row>
      <xdr:rowOff>106180</xdr:rowOff>
    </xdr:to>
    <xdr:cxnSp macro="">
      <xdr:nvCxnSpPr>
        <xdr:cNvPr id="1952" name="Straight Arrow Connector 1951">
          <a:extLst>
            <a:ext uri="{FF2B5EF4-FFF2-40B4-BE49-F238E27FC236}">
              <a16:creationId xmlns:a16="http://schemas.microsoft.com/office/drawing/2014/main" id="{012A54B4-BE7B-0C33-5BA0-9E5C01121C33}"/>
            </a:ext>
          </a:extLst>
        </xdr:cNvPr>
        <xdr:cNvCxnSpPr>
          <a:stCxn id="1894" idx="6"/>
          <a:endCxn id="10" idx="3"/>
        </xdr:cNvCxnSpPr>
      </xdr:nvCxnSpPr>
      <xdr:spPr>
        <a:xfrm flipV="1">
          <a:off x="7280197" y="2068258"/>
          <a:ext cx="1740578" cy="35395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12</xdr:row>
      <xdr:rowOff>97411</xdr:rowOff>
    </xdr:from>
    <xdr:to>
      <xdr:col>14</xdr:col>
      <xdr:colOff>560068</xdr:colOff>
      <xdr:row>31</xdr:row>
      <xdr:rowOff>106180</xdr:rowOff>
    </xdr:to>
    <xdr:cxnSp macro="">
      <xdr:nvCxnSpPr>
        <xdr:cNvPr id="1954" name="Straight Arrow Connector 1953">
          <a:extLst>
            <a:ext uri="{FF2B5EF4-FFF2-40B4-BE49-F238E27FC236}">
              <a16:creationId xmlns:a16="http://schemas.microsoft.com/office/drawing/2014/main" id="{5B917D54-C48A-DA9B-D039-DCAEBE3C72CF}"/>
            </a:ext>
          </a:extLst>
        </xdr:cNvPr>
        <xdr:cNvCxnSpPr>
          <a:stCxn id="1894" idx="6"/>
          <a:endCxn id="8" idx="2"/>
        </xdr:cNvCxnSpPr>
      </xdr:nvCxnSpPr>
      <xdr:spPr>
        <a:xfrm flipV="1">
          <a:off x="7280197" y="1853059"/>
          <a:ext cx="1731975" cy="37547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11</xdr:row>
      <xdr:rowOff>104078</xdr:rowOff>
    </xdr:from>
    <xdr:to>
      <xdr:col>14</xdr:col>
      <xdr:colOff>561974</xdr:colOff>
      <xdr:row>31</xdr:row>
      <xdr:rowOff>106180</xdr:rowOff>
    </xdr:to>
    <xdr:cxnSp macro="">
      <xdr:nvCxnSpPr>
        <xdr:cNvPr id="1956" name="Straight Arrow Connector 1955">
          <a:extLst>
            <a:ext uri="{FF2B5EF4-FFF2-40B4-BE49-F238E27FC236}">
              <a16:creationId xmlns:a16="http://schemas.microsoft.com/office/drawing/2014/main" id="{AB386449-CEF4-B6AF-08D8-3FD1218B969A}"/>
            </a:ext>
          </a:extLst>
        </xdr:cNvPr>
        <xdr:cNvCxnSpPr>
          <a:stCxn id="1894" idx="6"/>
          <a:endCxn id="6" idx="2"/>
        </xdr:cNvCxnSpPr>
      </xdr:nvCxnSpPr>
      <xdr:spPr>
        <a:xfrm flipV="1">
          <a:off x="7280197" y="1661606"/>
          <a:ext cx="1733881" cy="39462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10</xdr:row>
      <xdr:rowOff>102096</xdr:rowOff>
    </xdr:from>
    <xdr:to>
      <xdr:col>14</xdr:col>
      <xdr:colOff>560813</xdr:colOff>
      <xdr:row>33</xdr:row>
      <xdr:rowOff>85072</xdr:rowOff>
    </xdr:to>
    <xdr:cxnSp macro="">
      <xdr:nvCxnSpPr>
        <xdr:cNvPr id="1958" name="Straight Arrow Connector 1957">
          <a:extLst>
            <a:ext uri="{FF2B5EF4-FFF2-40B4-BE49-F238E27FC236}">
              <a16:creationId xmlns:a16="http://schemas.microsoft.com/office/drawing/2014/main" id="{7C1E9CE4-7FDF-E2B1-DB96-56D9AC95FC99}"/>
            </a:ext>
          </a:extLst>
        </xdr:cNvPr>
        <xdr:cNvCxnSpPr>
          <a:stCxn id="1992" idx="6"/>
          <a:endCxn id="5" idx="2"/>
        </xdr:cNvCxnSpPr>
      </xdr:nvCxnSpPr>
      <xdr:spPr>
        <a:xfrm flipV="1">
          <a:off x="7274312" y="1451394"/>
          <a:ext cx="1735408" cy="44917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604141</xdr:colOff>
      <xdr:row>33</xdr:row>
      <xdr:rowOff>58630</xdr:rowOff>
    </xdr:from>
    <xdr:to>
      <xdr:col>12</xdr:col>
      <xdr:colOff>44605</xdr:colOff>
      <xdr:row>33</xdr:row>
      <xdr:rowOff>111514</xdr:rowOff>
    </xdr:to>
    <xdr:sp macro="" textlink="">
      <xdr:nvSpPr>
        <xdr:cNvPr id="1992" name="Oval 1991">
          <a:extLst>
            <a:ext uri="{FF2B5EF4-FFF2-40B4-BE49-F238E27FC236}">
              <a16:creationId xmlns:a16="http://schemas.microsoft.com/office/drawing/2014/main" id="{2BC87ABF-6A02-6F5F-B39D-AB928313ABB5}"/>
            </a:ext>
          </a:extLst>
        </xdr:cNvPr>
        <xdr:cNvSpPr/>
      </xdr:nvSpPr>
      <xdr:spPr>
        <a:xfrm>
          <a:off x="7224248" y="5916737"/>
          <a:ext cx="50064" cy="5288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473</xdr:colOff>
      <xdr:row>35</xdr:row>
      <xdr:rowOff>91517</xdr:rowOff>
    </xdr:from>
    <xdr:to>
      <xdr:col>12</xdr:col>
      <xdr:colOff>46192</xdr:colOff>
      <xdr:row>35</xdr:row>
      <xdr:rowOff>134435</xdr:rowOff>
    </xdr:to>
    <xdr:sp macro="" textlink="">
      <xdr:nvSpPr>
        <xdr:cNvPr id="1993" name="Oval 1992">
          <a:extLst>
            <a:ext uri="{FF2B5EF4-FFF2-40B4-BE49-F238E27FC236}">
              <a16:creationId xmlns:a16="http://schemas.microsoft.com/office/drawing/2014/main" id="{D35D6086-30FC-64D1-8D83-34D85245F67E}"/>
            </a:ext>
          </a:extLst>
        </xdr:cNvPr>
        <xdr:cNvSpPr/>
      </xdr:nvSpPr>
      <xdr:spPr>
        <a:xfrm>
          <a:off x="7227750" y="6404394"/>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44605</xdr:colOff>
      <xdr:row>33</xdr:row>
      <xdr:rowOff>85072</xdr:rowOff>
    </xdr:from>
    <xdr:to>
      <xdr:col>14</xdr:col>
      <xdr:colOff>558168</xdr:colOff>
      <xdr:row>36</xdr:row>
      <xdr:rowOff>102172</xdr:rowOff>
    </xdr:to>
    <xdr:cxnSp macro="">
      <xdr:nvCxnSpPr>
        <xdr:cNvPr id="1994" name="Straight Arrow Connector 1993">
          <a:extLst>
            <a:ext uri="{FF2B5EF4-FFF2-40B4-BE49-F238E27FC236}">
              <a16:creationId xmlns:a16="http://schemas.microsoft.com/office/drawing/2014/main" id="{DFD8C5A7-5919-C9B5-7CEC-82C9C6A22EBD}"/>
            </a:ext>
          </a:extLst>
        </xdr:cNvPr>
        <xdr:cNvCxnSpPr>
          <a:stCxn id="1992" idx="6"/>
          <a:endCxn id="25" idx="2"/>
        </xdr:cNvCxnSpPr>
      </xdr:nvCxnSpPr>
      <xdr:spPr>
        <a:xfrm>
          <a:off x="7274312" y="5943179"/>
          <a:ext cx="1732763" cy="5858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33</xdr:row>
      <xdr:rowOff>85072</xdr:rowOff>
    </xdr:from>
    <xdr:to>
      <xdr:col>14</xdr:col>
      <xdr:colOff>560071</xdr:colOff>
      <xdr:row>35</xdr:row>
      <xdr:rowOff>92871</xdr:rowOff>
    </xdr:to>
    <xdr:cxnSp macro="">
      <xdr:nvCxnSpPr>
        <xdr:cNvPr id="1997" name="Straight Arrow Connector 1996">
          <a:extLst>
            <a:ext uri="{FF2B5EF4-FFF2-40B4-BE49-F238E27FC236}">
              <a16:creationId xmlns:a16="http://schemas.microsoft.com/office/drawing/2014/main" id="{FE28CB9C-4920-6C81-8EAA-92A9C34DCA9A}"/>
            </a:ext>
          </a:extLst>
        </xdr:cNvPr>
        <xdr:cNvCxnSpPr>
          <a:stCxn id="1992" idx="6"/>
          <a:endCxn id="32" idx="2"/>
        </xdr:cNvCxnSpPr>
      </xdr:nvCxnSpPr>
      <xdr:spPr>
        <a:xfrm>
          <a:off x="7274312" y="5943179"/>
          <a:ext cx="1734666" cy="3869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33</xdr:row>
      <xdr:rowOff>85072</xdr:rowOff>
    </xdr:from>
    <xdr:to>
      <xdr:col>14</xdr:col>
      <xdr:colOff>565790</xdr:colOff>
      <xdr:row>34</xdr:row>
      <xdr:rowOff>96682</xdr:rowOff>
    </xdr:to>
    <xdr:cxnSp macro="">
      <xdr:nvCxnSpPr>
        <xdr:cNvPr id="2000" name="Straight Arrow Connector 1999">
          <a:extLst>
            <a:ext uri="{FF2B5EF4-FFF2-40B4-BE49-F238E27FC236}">
              <a16:creationId xmlns:a16="http://schemas.microsoft.com/office/drawing/2014/main" id="{EB19EFC8-D247-02B7-0E2E-4EC9F9F7E7AC}"/>
            </a:ext>
          </a:extLst>
        </xdr:cNvPr>
        <xdr:cNvCxnSpPr>
          <a:stCxn id="1992" idx="6"/>
          <a:endCxn id="24" idx="2"/>
        </xdr:cNvCxnSpPr>
      </xdr:nvCxnSpPr>
      <xdr:spPr>
        <a:xfrm>
          <a:off x="7274312" y="5943179"/>
          <a:ext cx="1740385" cy="2011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33</xdr:row>
      <xdr:rowOff>85072</xdr:rowOff>
    </xdr:from>
    <xdr:to>
      <xdr:col>14</xdr:col>
      <xdr:colOff>556262</xdr:colOff>
      <xdr:row>33</xdr:row>
      <xdr:rowOff>100266</xdr:rowOff>
    </xdr:to>
    <xdr:cxnSp macro="">
      <xdr:nvCxnSpPr>
        <xdr:cNvPr id="2003" name="Straight Arrow Connector 2002">
          <a:extLst>
            <a:ext uri="{FF2B5EF4-FFF2-40B4-BE49-F238E27FC236}">
              <a16:creationId xmlns:a16="http://schemas.microsoft.com/office/drawing/2014/main" id="{8B81B1EC-F733-5309-BD1A-8C2B7C3CB3F6}"/>
            </a:ext>
          </a:extLst>
        </xdr:cNvPr>
        <xdr:cNvCxnSpPr>
          <a:stCxn id="1992" idx="6"/>
          <a:endCxn id="33" idx="2"/>
        </xdr:cNvCxnSpPr>
      </xdr:nvCxnSpPr>
      <xdr:spPr>
        <a:xfrm>
          <a:off x="7274312" y="5943179"/>
          <a:ext cx="1730857" cy="15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32</xdr:row>
      <xdr:rowOff>94550</xdr:rowOff>
    </xdr:from>
    <xdr:to>
      <xdr:col>14</xdr:col>
      <xdr:colOff>556262</xdr:colOff>
      <xdr:row>33</xdr:row>
      <xdr:rowOff>85072</xdr:rowOff>
    </xdr:to>
    <xdr:cxnSp macro="">
      <xdr:nvCxnSpPr>
        <xdr:cNvPr id="2006" name="Straight Arrow Connector 2005">
          <a:extLst>
            <a:ext uri="{FF2B5EF4-FFF2-40B4-BE49-F238E27FC236}">
              <a16:creationId xmlns:a16="http://schemas.microsoft.com/office/drawing/2014/main" id="{BC814A50-C281-0539-A513-3A2E4E9BF159}"/>
            </a:ext>
          </a:extLst>
        </xdr:cNvPr>
        <xdr:cNvCxnSpPr>
          <a:stCxn id="1992" idx="6"/>
          <a:endCxn id="23" idx="2"/>
        </xdr:cNvCxnSpPr>
      </xdr:nvCxnSpPr>
      <xdr:spPr>
        <a:xfrm flipV="1">
          <a:off x="7274312" y="5755652"/>
          <a:ext cx="1730857" cy="1875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31</xdr:row>
      <xdr:rowOff>93601</xdr:rowOff>
    </xdr:from>
    <xdr:to>
      <xdr:col>14</xdr:col>
      <xdr:colOff>558166</xdr:colOff>
      <xdr:row>33</xdr:row>
      <xdr:rowOff>85072</xdr:rowOff>
    </xdr:to>
    <xdr:cxnSp macro="">
      <xdr:nvCxnSpPr>
        <xdr:cNvPr id="2009" name="Straight Arrow Connector 2008">
          <a:extLst>
            <a:ext uri="{FF2B5EF4-FFF2-40B4-BE49-F238E27FC236}">
              <a16:creationId xmlns:a16="http://schemas.microsoft.com/office/drawing/2014/main" id="{72ACD188-4537-F06C-5FF1-2B9FBC266400}"/>
            </a:ext>
          </a:extLst>
        </xdr:cNvPr>
        <xdr:cNvCxnSpPr>
          <a:stCxn id="1992" idx="6"/>
          <a:endCxn id="21" idx="2"/>
        </xdr:cNvCxnSpPr>
      </xdr:nvCxnSpPr>
      <xdr:spPr>
        <a:xfrm flipV="1">
          <a:off x="7274312" y="5557699"/>
          <a:ext cx="1732761" cy="3854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30</xdr:row>
      <xdr:rowOff>98585</xdr:rowOff>
    </xdr:from>
    <xdr:to>
      <xdr:col>14</xdr:col>
      <xdr:colOff>560073</xdr:colOff>
      <xdr:row>33</xdr:row>
      <xdr:rowOff>85072</xdr:rowOff>
    </xdr:to>
    <xdr:cxnSp macro="">
      <xdr:nvCxnSpPr>
        <xdr:cNvPr id="2012" name="Straight Arrow Connector 2011">
          <a:extLst>
            <a:ext uri="{FF2B5EF4-FFF2-40B4-BE49-F238E27FC236}">
              <a16:creationId xmlns:a16="http://schemas.microsoft.com/office/drawing/2014/main" id="{0B53C55B-F3F8-7578-E93C-01A541372297}"/>
            </a:ext>
          </a:extLst>
        </xdr:cNvPr>
        <xdr:cNvCxnSpPr>
          <a:stCxn id="1992" idx="6"/>
          <a:endCxn id="22" idx="2"/>
        </xdr:cNvCxnSpPr>
      </xdr:nvCxnSpPr>
      <xdr:spPr>
        <a:xfrm flipV="1">
          <a:off x="7274312" y="5365678"/>
          <a:ext cx="1734668" cy="5775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29</xdr:row>
      <xdr:rowOff>84301</xdr:rowOff>
    </xdr:from>
    <xdr:to>
      <xdr:col>14</xdr:col>
      <xdr:colOff>560073</xdr:colOff>
      <xdr:row>33</xdr:row>
      <xdr:rowOff>85072</xdr:rowOff>
    </xdr:to>
    <xdr:cxnSp macro="">
      <xdr:nvCxnSpPr>
        <xdr:cNvPr id="2016" name="Straight Arrow Connector 2015">
          <a:extLst>
            <a:ext uri="{FF2B5EF4-FFF2-40B4-BE49-F238E27FC236}">
              <a16:creationId xmlns:a16="http://schemas.microsoft.com/office/drawing/2014/main" id="{7C5E813E-81E4-87B5-4D84-7BE7DBB34E35}"/>
            </a:ext>
          </a:extLst>
        </xdr:cNvPr>
        <xdr:cNvCxnSpPr>
          <a:stCxn id="1992" idx="6"/>
          <a:endCxn id="20" idx="2"/>
        </xdr:cNvCxnSpPr>
      </xdr:nvCxnSpPr>
      <xdr:spPr>
        <a:xfrm flipV="1">
          <a:off x="7274312" y="5154389"/>
          <a:ext cx="1734668" cy="7887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28</xdr:row>
      <xdr:rowOff>96457</xdr:rowOff>
    </xdr:from>
    <xdr:to>
      <xdr:col>14</xdr:col>
      <xdr:colOff>560070</xdr:colOff>
      <xdr:row>33</xdr:row>
      <xdr:rowOff>85072</xdr:rowOff>
    </xdr:to>
    <xdr:cxnSp macro="">
      <xdr:nvCxnSpPr>
        <xdr:cNvPr id="2019" name="Straight Arrow Connector 2018">
          <a:extLst>
            <a:ext uri="{FF2B5EF4-FFF2-40B4-BE49-F238E27FC236}">
              <a16:creationId xmlns:a16="http://schemas.microsoft.com/office/drawing/2014/main" id="{4E49ED27-E0B5-3149-30B6-A21438C8C730}"/>
            </a:ext>
          </a:extLst>
        </xdr:cNvPr>
        <xdr:cNvCxnSpPr>
          <a:stCxn id="1992" idx="6"/>
          <a:endCxn id="31" idx="2"/>
        </xdr:cNvCxnSpPr>
      </xdr:nvCxnSpPr>
      <xdr:spPr>
        <a:xfrm flipV="1">
          <a:off x="7274312" y="4969540"/>
          <a:ext cx="1734665" cy="9736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27</xdr:row>
      <xdr:rowOff>93599</xdr:rowOff>
    </xdr:from>
    <xdr:to>
      <xdr:col>14</xdr:col>
      <xdr:colOff>558165</xdr:colOff>
      <xdr:row>33</xdr:row>
      <xdr:rowOff>85072</xdr:rowOff>
    </xdr:to>
    <xdr:cxnSp macro="">
      <xdr:nvCxnSpPr>
        <xdr:cNvPr id="2022" name="Straight Arrow Connector 2021">
          <a:extLst>
            <a:ext uri="{FF2B5EF4-FFF2-40B4-BE49-F238E27FC236}">
              <a16:creationId xmlns:a16="http://schemas.microsoft.com/office/drawing/2014/main" id="{81C8F0EA-313B-F5A2-6864-0B3A8B12A260}"/>
            </a:ext>
          </a:extLst>
        </xdr:cNvPr>
        <xdr:cNvCxnSpPr>
          <a:stCxn id="1992" idx="6"/>
          <a:endCxn id="19" idx="2"/>
        </xdr:cNvCxnSpPr>
      </xdr:nvCxnSpPr>
      <xdr:spPr>
        <a:xfrm flipV="1">
          <a:off x="7274312" y="4769677"/>
          <a:ext cx="1732760" cy="11735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26</xdr:row>
      <xdr:rowOff>99314</xdr:rowOff>
    </xdr:from>
    <xdr:to>
      <xdr:col>14</xdr:col>
      <xdr:colOff>561976</xdr:colOff>
      <xdr:row>33</xdr:row>
      <xdr:rowOff>85072</xdr:rowOff>
    </xdr:to>
    <xdr:cxnSp macro="">
      <xdr:nvCxnSpPr>
        <xdr:cNvPr id="2026" name="Straight Arrow Connector 2025">
          <a:extLst>
            <a:ext uri="{FF2B5EF4-FFF2-40B4-BE49-F238E27FC236}">
              <a16:creationId xmlns:a16="http://schemas.microsoft.com/office/drawing/2014/main" id="{4A2C601A-A33D-403C-46D7-A496C5D684C2}"/>
            </a:ext>
          </a:extLst>
        </xdr:cNvPr>
        <xdr:cNvCxnSpPr>
          <a:stCxn id="1992" idx="6"/>
          <a:endCxn id="30" idx="2"/>
        </xdr:cNvCxnSpPr>
      </xdr:nvCxnSpPr>
      <xdr:spPr>
        <a:xfrm flipV="1">
          <a:off x="7274312" y="4578387"/>
          <a:ext cx="1736571" cy="13647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25</xdr:row>
      <xdr:rowOff>96682</xdr:rowOff>
    </xdr:from>
    <xdr:to>
      <xdr:col>14</xdr:col>
      <xdr:colOff>560072</xdr:colOff>
      <xdr:row>33</xdr:row>
      <xdr:rowOff>85072</xdr:rowOff>
    </xdr:to>
    <xdr:cxnSp macro="">
      <xdr:nvCxnSpPr>
        <xdr:cNvPr id="2029" name="Straight Arrow Connector 2028">
          <a:extLst>
            <a:ext uri="{FF2B5EF4-FFF2-40B4-BE49-F238E27FC236}">
              <a16:creationId xmlns:a16="http://schemas.microsoft.com/office/drawing/2014/main" id="{DDBA6FE1-45C7-9595-05F6-07692DD1667E}"/>
            </a:ext>
          </a:extLst>
        </xdr:cNvPr>
        <xdr:cNvCxnSpPr>
          <a:stCxn id="1992" idx="6"/>
          <a:endCxn id="18" idx="2"/>
        </xdr:cNvCxnSpPr>
      </xdr:nvCxnSpPr>
      <xdr:spPr>
        <a:xfrm flipV="1">
          <a:off x="7274312" y="4378750"/>
          <a:ext cx="1734667" cy="15644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24</xdr:row>
      <xdr:rowOff>95727</xdr:rowOff>
    </xdr:from>
    <xdr:to>
      <xdr:col>14</xdr:col>
      <xdr:colOff>560070</xdr:colOff>
      <xdr:row>33</xdr:row>
      <xdr:rowOff>85072</xdr:rowOff>
    </xdr:to>
    <xdr:cxnSp macro="">
      <xdr:nvCxnSpPr>
        <xdr:cNvPr id="2032" name="Straight Arrow Connector 2031">
          <a:extLst>
            <a:ext uri="{FF2B5EF4-FFF2-40B4-BE49-F238E27FC236}">
              <a16:creationId xmlns:a16="http://schemas.microsoft.com/office/drawing/2014/main" id="{4F7366DF-8AFB-3950-CA22-D5DDB87F88ED}"/>
            </a:ext>
          </a:extLst>
        </xdr:cNvPr>
        <xdr:cNvCxnSpPr>
          <a:stCxn id="1992" idx="6"/>
          <a:endCxn id="29" idx="2"/>
        </xdr:cNvCxnSpPr>
      </xdr:nvCxnSpPr>
      <xdr:spPr>
        <a:xfrm flipV="1">
          <a:off x="7274312" y="4180790"/>
          <a:ext cx="1734665" cy="17623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23</xdr:row>
      <xdr:rowOff>104375</xdr:rowOff>
    </xdr:from>
    <xdr:to>
      <xdr:col>14</xdr:col>
      <xdr:colOff>562841</xdr:colOff>
      <xdr:row>33</xdr:row>
      <xdr:rowOff>85072</xdr:rowOff>
    </xdr:to>
    <xdr:cxnSp macro="">
      <xdr:nvCxnSpPr>
        <xdr:cNvPr id="2048" name="Straight Arrow Connector 2047">
          <a:extLst>
            <a:ext uri="{FF2B5EF4-FFF2-40B4-BE49-F238E27FC236}">
              <a16:creationId xmlns:a16="http://schemas.microsoft.com/office/drawing/2014/main" id="{C0262796-157D-6173-6B90-10FFB25AFC6D}"/>
            </a:ext>
          </a:extLst>
        </xdr:cNvPr>
        <xdr:cNvCxnSpPr>
          <a:stCxn id="1992" idx="6"/>
          <a:endCxn id="17" idx="2"/>
        </xdr:cNvCxnSpPr>
      </xdr:nvCxnSpPr>
      <xdr:spPr>
        <a:xfrm flipV="1">
          <a:off x="7274312" y="3992434"/>
          <a:ext cx="1737436" cy="19507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22</xdr:row>
      <xdr:rowOff>99315</xdr:rowOff>
    </xdr:from>
    <xdr:to>
      <xdr:col>14</xdr:col>
      <xdr:colOff>560071</xdr:colOff>
      <xdr:row>33</xdr:row>
      <xdr:rowOff>85072</xdr:rowOff>
    </xdr:to>
    <xdr:cxnSp macro="">
      <xdr:nvCxnSpPr>
        <xdr:cNvPr id="2050" name="Straight Arrow Connector 2049">
          <a:extLst>
            <a:ext uri="{FF2B5EF4-FFF2-40B4-BE49-F238E27FC236}">
              <a16:creationId xmlns:a16="http://schemas.microsoft.com/office/drawing/2014/main" id="{804B9C67-0B86-090F-FB32-3B27826DA704}"/>
            </a:ext>
          </a:extLst>
        </xdr:cNvPr>
        <xdr:cNvCxnSpPr>
          <a:stCxn id="1992" idx="6"/>
          <a:endCxn id="28" idx="2"/>
        </xdr:cNvCxnSpPr>
      </xdr:nvCxnSpPr>
      <xdr:spPr>
        <a:xfrm flipV="1">
          <a:off x="7274312" y="3790369"/>
          <a:ext cx="1734666" cy="2152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21</xdr:row>
      <xdr:rowOff>100046</xdr:rowOff>
    </xdr:from>
    <xdr:to>
      <xdr:col>14</xdr:col>
      <xdr:colOff>560864</xdr:colOff>
      <xdr:row>33</xdr:row>
      <xdr:rowOff>85072</xdr:rowOff>
    </xdr:to>
    <xdr:cxnSp macro="">
      <xdr:nvCxnSpPr>
        <xdr:cNvPr id="2056" name="Straight Arrow Connector 2055">
          <a:extLst>
            <a:ext uri="{FF2B5EF4-FFF2-40B4-BE49-F238E27FC236}">
              <a16:creationId xmlns:a16="http://schemas.microsoft.com/office/drawing/2014/main" id="{142865C3-C5A1-C5A5-ACF4-4103E341213B}"/>
            </a:ext>
          </a:extLst>
        </xdr:cNvPr>
        <xdr:cNvCxnSpPr>
          <a:stCxn id="1992" idx="6"/>
          <a:endCxn id="16" idx="2"/>
        </xdr:cNvCxnSpPr>
      </xdr:nvCxnSpPr>
      <xdr:spPr>
        <a:xfrm flipV="1">
          <a:off x="7274312" y="3594095"/>
          <a:ext cx="1735459" cy="23490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20</xdr:row>
      <xdr:rowOff>102012</xdr:rowOff>
    </xdr:from>
    <xdr:to>
      <xdr:col>14</xdr:col>
      <xdr:colOff>564820</xdr:colOff>
      <xdr:row>33</xdr:row>
      <xdr:rowOff>85072</xdr:rowOff>
    </xdr:to>
    <xdr:cxnSp macro="">
      <xdr:nvCxnSpPr>
        <xdr:cNvPr id="2060" name="Straight Arrow Connector 2059">
          <a:extLst>
            <a:ext uri="{FF2B5EF4-FFF2-40B4-BE49-F238E27FC236}">
              <a16:creationId xmlns:a16="http://schemas.microsoft.com/office/drawing/2014/main" id="{ADADA090-EB0E-121F-D77B-B0FA759FD1B9}"/>
            </a:ext>
          </a:extLst>
        </xdr:cNvPr>
        <xdr:cNvCxnSpPr>
          <a:stCxn id="1992" idx="6"/>
          <a:endCxn id="27" idx="2"/>
        </xdr:cNvCxnSpPr>
      </xdr:nvCxnSpPr>
      <xdr:spPr>
        <a:xfrm flipV="1">
          <a:off x="7274312" y="3406490"/>
          <a:ext cx="1739415" cy="25366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19</xdr:row>
      <xdr:rowOff>99228</xdr:rowOff>
    </xdr:from>
    <xdr:to>
      <xdr:col>14</xdr:col>
      <xdr:colOff>560860</xdr:colOff>
      <xdr:row>33</xdr:row>
      <xdr:rowOff>85072</xdr:rowOff>
    </xdr:to>
    <xdr:cxnSp macro="">
      <xdr:nvCxnSpPr>
        <xdr:cNvPr id="2062" name="Straight Arrow Connector 2061">
          <a:extLst>
            <a:ext uri="{FF2B5EF4-FFF2-40B4-BE49-F238E27FC236}">
              <a16:creationId xmlns:a16="http://schemas.microsoft.com/office/drawing/2014/main" id="{3A64D514-65AF-5AC7-70C9-670E1AAB421F}"/>
            </a:ext>
          </a:extLst>
        </xdr:cNvPr>
        <xdr:cNvCxnSpPr>
          <a:stCxn id="1992" idx="6"/>
          <a:endCxn id="15" idx="2"/>
        </xdr:cNvCxnSpPr>
      </xdr:nvCxnSpPr>
      <xdr:spPr>
        <a:xfrm flipV="1">
          <a:off x="7274312" y="3206701"/>
          <a:ext cx="1735455" cy="27364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18</xdr:row>
      <xdr:rowOff>101220</xdr:rowOff>
    </xdr:from>
    <xdr:to>
      <xdr:col>14</xdr:col>
      <xdr:colOff>560814</xdr:colOff>
      <xdr:row>33</xdr:row>
      <xdr:rowOff>85072</xdr:rowOff>
    </xdr:to>
    <xdr:cxnSp macro="">
      <xdr:nvCxnSpPr>
        <xdr:cNvPr id="2067" name="Straight Arrow Connector 2066">
          <a:extLst>
            <a:ext uri="{FF2B5EF4-FFF2-40B4-BE49-F238E27FC236}">
              <a16:creationId xmlns:a16="http://schemas.microsoft.com/office/drawing/2014/main" id="{2284131C-94FD-EDF7-A9DF-D9C488308DB0}"/>
            </a:ext>
          </a:extLst>
        </xdr:cNvPr>
        <xdr:cNvCxnSpPr>
          <a:stCxn id="1992" idx="6"/>
          <a:endCxn id="26" idx="2"/>
        </xdr:cNvCxnSpPr>
      </xdr:nvCxnSpPr>
      <xdr:spPr>
        <a:xfrm flipV="1">
          <a:off x="7274312" y="3019122"/>
          <a:ext cx="1735409" cy="29240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17</xdr:row>
      <xdr:rowOff>91695</xdr:rowOff>
    </xdr:from>
    <xdr:to>
      <xdr:col>14</xdr:col>
      <xdr:colOff>558166</xdr:colOff>
      <xdr:row>33</xdr:row>
      <xdr:rowOff>85072</xdr:rowOff>
    </xdr:to>
    <xdr:cxnSp macro="">
      <xdr:nvCxnSpPr>
        <xdr:cNvPr id="2069" name="Straight Arrow Connector 2068">
          <a:extLst>
            <a:ext uri="{FF2B5EF4-FFF2-40B4-BE49-F238E27FC236}">
              <a16:creationId xmlns:a16="http://schemas.microsoft.com/office/drawing/2014/main" id="{B6CCE67E-A9DF-9286-9E73-E8839163A9CA}"/>
            </a:ext>
          </a:extLst>
        </xdr:cNvPr>
        <xdr:cNvCxnSpPr>
          <a:stCxn id="1992" idx="6"/>
          <a:endCxn id="14" idx="2"/>
        </xdr:cNvCxnSpPr>
      </xdr:nvCxnSpPr>
      <xdr:spPr>
        <a:xfrm flipV="1">
          <a:off x="7274312" y="2812593"/>
          <a:ext cx="1732761" cy="31305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16</xdr:row>
      <xdr:rowOff>98364</xdr:rowOff>
    </xdr:from>
    <xdr:to>
      <xdr:col>14</xdr:col>
      <xdr:colOff>560069</xdr:colOff>
      <xdr:row>33</xdr:row>
      <xdr:rowOff>85072</xdr:rowOff>
    </xdr:to>
    <xdr:cxnSp macro="">
      <xdr:nvCxnSpPr>
        <xdr:cNvPr id="2071" name="Straight Arrow Connector 2070">
          <a:extLst>
            <a:ext uri="{FF2B5EF4-FFF2-40B4-BE49-F238E27FC236}">
              <a16:creationId xmlns:a16="http://schemas.microsoft.com/office/drawing/2014/main" id="{417F8105-B183-B71B-6956-5A5337A161B1}"/>
            </a:ext>
          </a:extLst>
        </xdr:cNvPr>
        <xdr:cNvCxnSpPr>
          <a:stCxn id="1992" idx="6"/>
          <a:endCxn id="13" idx="2"/>
        </xdr:cNvCxnSpPr>
      </xdr:nvCxnSpPr>
      <xdr:spPr>
        <a:xfrm flipV="1">
          <a:off x="7274312" y="2629691"/>
          <a:ext cx="1734664" cy="33134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15</xdr:row>
      <xdr:rowOff>112875</xdr:rowOff>
    </xdr:from>
    <xdr:to>
      <xdr:col>14</xdr:col>
      <xdr:colOff>560069</xdr:colOff>
      <xdr:row>33</xdr:row>
      <xdr:rowOff>85072</xdr:rowOff>
    </xdr:to>
    <xdr:cxnSp macro="">
      <xdr:nvCxnSpPr>
        <xdr:cNvPr id="2073" name="Straight Arrow Connector 2072">
          <a:extLst>
            <a:ext uri="{FF2B5EF4-FFF2-40B4-BE49-F238E27FC236}">
              <a16:creationId xmlns:a16="http://schemas.microsoft.com/office/drawing/2014/main" id="{A6E92A39-DCD1-323F-5961-EC4AD710D795}"/>
            </a:ext>
          </a:extLst>
        </xdr:cNvPr>
        <xdr:cNvCxnSpPr>
          <a:stCxn id="1992" idx="6"/>
          <a:endCxn id="11" idx="2"/>
        </xdr:cNvCxnSpPr>
      </xdr:nvCxnSpPr>
      <xdr:spPr>
        <a:xfrm flipV="1">
          <a:off x="7274312" y="2447197"/>
          <a:ext cx="1734664" cy="34959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14</xdr:row>
      <xdr:rowOff>94713</xdr:rowOff>
    </xdr:from>
    <xdr:to>
      <xdr:col>14</xdr:col>
      <xdr:colOff>566766</xdr:colOff>
      <xdr:row>33</xdr:row>
      <xdr:rowOff>85072</xdr:rowOff>
    </xdr:to>
    <xdr:cxnSp macro="">
      <xdr:nvCxnSpPr>
        <xdr:cNvPr id="2075" name="Straight Arrow Connector 2074">
          <a:extLst>
            <a:ext uri="{FF2B5EF4-FFF2-40B4-BE49-F238E27FC236}">
              <a16:creationId xmlns:a16="http://schemas.microsoft.com/office/drawing/2014/main" id="{284348FA-C3F8-CEB3-5451-45D75467CABE}"/>
            </a:ext>
          </a:extLst>
        </xdr:cNvPr>
        <xdr:cNvCxnSpPr>
          <a:stCxn id="1992" idx="6"/>
          <a:endCxn id="12" idx="3"/>
        </xdr:cNvCxnSpPr>
      </xdr:nvCxnSpPr>
      <xdr:spPr>
        <a:xfrm flipV="1">
          <a:off x="7274312" y="2232030"/>
          <a:ext cx="1741361" cy="37111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13</xdr:row>
      <xdr:rowOff>114490</xdr:rowOff>
    </xdr:from>
    <xdr:to>
      <xdr:col>14</xdr:col>
      <xdr:colOff>568671</xdr:colOff>
      <xdr:row>33</xdr:row>
      <xdr:rowOff>85072</xdr:rowOff>
    </xdr:to>
    <xdr:cxnSp macro="">
      <xdr:nvCxnSpPr>
        <xdr:cNvPr id="2077" name="Straight Arrow Connector 2076">
          <a:extLst>
            <a:ext uri="{FF2B5EF4-FFF2-40B4-BE49-F238E27FC236}">
              <a16:creationId xmlns:a16="http://schemas.microsoft.com/office/drawing/2014/main" id="{03CBCB8E-ED1C-80AE-358F-D77029CBEF31}"/>
            </a:ext>
          </a:extLst>
        </xdr:cNvPr>
        <xdr:cNvCxnSpPr>
          <a:stCxn id="1992" idx="6"/>
          <a:endCxn id="10" idx="3"/>
        </xdr:cNvCxnSpPr>
      </xdr:nvCxnSpPr>
      <xdr:spPr>
        <a:xfrm flipV="1">
          <a:off x="7274312" y="2054802"/>
          <a:ext cx="1743266" cy="38883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12</xdr:row>
      <xdr:rowOff>97411</xdr:rowOff>
    </xdr:from>
    <xdr:to>
      <xdr:col>14</xdr:col>
      <xdr:colOff>560068</xdr:colOff>
      <xdr:row>33</xdr:row>
      <xdr:rowOff>85072</xdr:rowOff>
    </xdr:to>
    <xdr:cxnSp macro="">
      <xdr:nvCxnSpPr>
        <xdr:cNvPr id="2079" name="Straight Arrow Connector 2078">
          <a:extLst>
            <a:ext uri="{FF2B5EF4-FFF2-40B4-BE49-F238E27FC236}">
              <a16:creationId xmlns:a16="http://schemas.microsoft.com/office/drawing/2014/main" id="{18244782-401D-31D9-E78A-31767EC5CFB1}"/>
            </a:ext>
          </a:extLst>
        </xdr:cNvPr>
        <xdr:cNvCxnSpPr>
          <a:stCxn id="1992" idx="6"/>
          <a:endCxn id="8" idx="2"/>
        </xdr:cNvCxnSpPr>
      </xdr:nvCxnSpPr>
      <xdr:spPr>
        <a:xfrm flipV="1">
          <a:off x="7274312" y="1840718"/>
          <a:ext cx="1734663" cy="41024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44605</xdr:colOff>
      <xdr:row>11</xdr:row>
      <xdr:rowOff>104078</xdr:rowOff>
    </xdr:from>
    <xdr:to>
      <xdr:col>14</xdr:col>
      <xdr:colOff>561974</xdr:colOff>
      <xdr:row>33</xdr:row>
      <xdr:rowOff>85072</xdr:rowOff>
    </xdr:to>
    <xdr:cxnSp macro="">
      <xdr:nvCxnSpPr>
        <xdr:cNvPr id="2081" name="Straight Arrow Connector 2080">
          <a:extLst>
            <a:ext uri="{FF2B5EF4-FFF2-40B4-BE49-F238E27FC236}">
              <a16:creationId xmlns:a16="http://schemas.microsoft.com/office/drawing/2014/main" id="{0B60FA08-4984-D86B-0BA9-2934136EA446}"/>
            </a:ext>
          </a:extLst>
        </xdr:cNvPr>
        <xdr:cNvCxnSpPr>
          <a:stCxn id="1992" idx="6"/>
          <a:endCxn id="6" idx="2"/>
        </xdr:cNvCxnSpPr>
      </xdr:nvCxnSpPr>
      <xdr:spPr>
        <a:xfrm flipV="1">
          <a:off x="7274312" y="1650380"/>
          <a:ext cx="1736569" cy="42927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35</xdr:row>
      <xdr:rowOff>71412</xdr:rowOff>
    </xdr:from>
    <xdr:to>
      <xdr:col>14</xdr:col>
      <xdr:colOff>582931</xdr:colOff>
      <xdr:row>35</xdr:row>
      <xdr:rowOff>112976</xdr:rowOff>
    </xdr:to>
    <xdr:cxnSp macro="">
      <xdr:nvCxnSpPr>
        <xdr:cNvPr id="2106" name="Straight Arrow Connector 2105">
          <a:extLst>
            <a:ext uri="{FF2B5EF4-FFF2-40B4-BE49-F238E27FC236}">
              <a16:creationId xmlns:a16="http://schemas.microsoft.com/office/drawing/2014/main" id="{88BFB9D3-03AB-E4CC-87DF-7AFBC34F740D}"/>
            </a:ext>
          </a:extLst>
        </xdr:cNvPr>
        <xdr:cNvCxnSpPr>
          <a:stCxn id="1993" idx="6"/>
          <a:endCxn id="32" idx="0"/>
        </xdr:cNvCxnSpPr>
      </xdr:nvCxnSpPr>
      <xdr:spPr>
        <a:xfrm flipV="1">
          <a:off x="7273469" y="6384289"/>
          <a:ext cx="1755939" cy="415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35</xdr:row>
      <xdr:rowOff>112976</xdr:rowOff>
    </xdr:from>
    <xdr:to>
      <xdr:col>14</xdr:col>
      <xdr:colOff>558168</xdr:colOff>
      <xdr:row>36</xdr:row>
      <xdr:rowOff>102172</xdr:rowOff>
    </xdr:to>
    <xdr:cxnSp macro="">
      <xdr:nvCxnSpPr>
        <xdr:cNvPr id="2107" name="Straight Arrow Connector 2106">
          <a:extLst>
            <a:ext uri="{FF2B5EF4-FFF2-40B4-BE49-F238E27FC236}">
              <a16:creationId xmlns:a16="http://schemas.microsoft.com/office/drawing/2014/main" id="{EA790314-777B-B503-0681-71111DC04FA8}"/>
            </a:ext>
          </a:extLst>
        </xdr:cNvPr>
        <xdr:cNvCxnSpPr>
          <a:stCxn id="1993" idx="6"/>
          <a:endCxn id="25" idx="2"/>
        </xdr:cNvCxnSpPr>
      </xdr:nvCxnSpPr>
      <xdr:spPr>
        <a:xfrm>
          <a:off x="7273469" y="6425853"/>
          <a:ext cx="1731176" cy="1826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34</xdr:row>
      <xdr:rowOff>96682</xdr:rowOff>
    </xdr:from>
    <xdr:to>
      <xdr:col>14</xdr:col>
      <xdr:colOff>565790</xdr:colOff>
      <xdr:row>35</xdr:row>
      <xdr:rowOff>112976</xdr:rowOff>
    </xdr:to>
    <xdr:cxnSp macro="">
      <xdr:nvCxnSpPr>
        <xdr:cNvPr id="2115" name="Straight Arrow Connector 2114">
          <a:extLst>
            <a:ext uri="{FF2B5EF4-FFF2-40B4-BE49-F238E27FC236}">
              <a16:creationId xmlns:a16="http://schemas.microsoft.com/office/drawing/2014/main" id="{E42C870C-3146-5926-57C5-1CB7959222AC}"/>
            </a:ext>
          </a:extLst>
        </xdr:cNvPr>
        <xdr:cNvCxnSpPr>
          <a:stCxn id="1993" idx="6"/>
          <a:endCxn id="24" idx="2"/>
        </xdr:cNvCxnSpPr>
      </xdr:nvCxnSpPr>
      <xdr:spPr>
        <a:xfrm flipV="1">
          <a:off x="7273469" y="6216128"/>
          <a:ext cx="1738798" cy="209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33</xdr:row>
      <xdr:rowOff>100266</xdr:rowOff>
    </xdr:from>
    <xdr:to>
      <xdr:col>14</xdr:col>
      <xdr:colOff>556262</xdr:colOff>
      <xdr:row>35</xdr:row>
      <xdr:rowOff>112976</xdr:rowOff>
    </xdr:to>
    <xdr:cxnSp macro="">
      <xdr:nvCxnSpPr>
        <xdr:cNvPr id="2118" name="Straight Arrow Connector 2117">
          <a:extLst>
            <a:ext uri="{FF2B5EF4-FFF2-40B4-BE49-F238E27FC236}">
              <a16:creationId xmlns:a16="http://schemas.microsoft.com/office/drawing/2014/main" id="{CB10E04C-0280-B7AE-F9A5-CA8F0AA5D373}"/>
            </a:ext>
          </a:extLst>
        </xdr:cNvPr>
        <xdr:cNvCxnSpPr>
          <a:stCxn id="1993" idx="6"/>
          <a:endCxn id="33" idx="2"/>
        </xdr:cNvCxnSpPr>
      </xdr:nvCxnSpPr>
      <xdr:spPr>
        <a:xfrm flipV="1">
          <a:off x="7273469" y="6026281"/>
          <a:ext cx="1729270" cy="3995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32</xdr:row>
      <xdr:rowOff>94550</xdr:rowOff>
    </xdr:from>
    <xdr:to>
      <xdr:col>14</xdr:col>
      <xdr:colOff>556262</xdr:colOff>
      <xdr:row>35</xdr:row>
      <xdr:rowOff>112976</xdr:rowOff>
    </xdr:to>
    <xdr:cxnSp macro="">
      <xdr:nvCxnSpPr>
        <xdr:cNvPr id="2121" name="Straight Arrow Connector 2120">
          <a:extLst>
            <a:ext uri="{FF2B5EF4-FFF2-40B4-BE49-F238E27FC236}">
              <a16:creationId xmlns:a16="http://schemas.microsoft.com/office/drawing/2014/main" id="{1F1FED36-57E5-B9AD-4A3C-67543D2D283B}"/>
            </a:ext>
          </a:extLst>
        </xdr:cNvPr>
        <xdr:cNvCxnSpPr>
          <a:stCxn id="1993" idx="6"/>
          <a:endCxn id="23" idx="2"/>
        </xdr:cNvCxnSpPr>
      </xdr:nvCxnSpPr>
      <xdr:spPr>
        <a:xfrm flipV="1">
          <a:off x="7273469" y="5821273"/>
          <a:ext cx="1729270" cy="6045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31</xdr:row>
      <xdr:rowOff>93601</xdr:rowOff>
    </xdr:from>
    <xdr:to>
      <xdr:col>14</xdr:col>
      <xdr:colOff>558166</xdr:colOff>
      <xdr:row>35</xdr:row>
      <xdr:rowOff>112976</xdr:rowOff>
    </xdr:to>
    <xdr:cxnSp macro="">
      <xdr:nvCxnSpPr>
        <xdr:cNvPr id="2124" name="Straight Arrow Connector 2123">
          <a:extLst>
            <a:ext uri="{FF2B5EF4-FFF2-40B4-BE49-F238E27FC236}">
              <a16:creationId xmlns:a16="http://schemas.microsoft.com/office/drawing/2014/main" id="{F08DDEEA-4A86-655F-237D-E6A855BB86F3}"/>
            </a:ext>
          </a:extLst>
        </xdr:cNvPr>
        <xdr:cNvCxnSpPr>
          <a:stCxn id="1993" idx="6"/>
          <a:endCxn id="21" idx="2"/>
        </xdr:cNvCxnSpPr>
      </xdr:nvCxnSpPr>
      <xdr:spPr>
        <a:xfrm flipV="1">
          <a:off x="7273469" y="5621032"/>
          <a:ext cx="1731174" cy="8048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30</xdr:row>
      <xdr:rowOff>98585</xdr:rowOff>
    </xdr:from>
    <xdr:to>
      <xdr:col>14</xdr:col>
      <xdr:colOff>560073</xdr:colOff>
      <xdr:row>35</xdr:row>
      <xdr:rowOff>112976</xdr:rowOff>
    </xdr:to>
    <xdr:cxnSp macro="">
      <xdr:nvCxnSpPr>
        <xdr:cNvPr id="2127" name="Straight Arrow Connector 2126">
          <a:extLst>
            <a:ext uri="{FF2B5EF4-FFF2-40B4-BE49-F238E27FC236}">
              <a16:creationId xmlns:a16="http://schemas.microsoft.com/office/drawing/2014/main" id="{7B842A0C-0642-89A2-4C5A-ACEF58600483}"/>
            </a:ext>
          </a:extLst>
        </xdr:cNvPr>
        <xdr:cNvCxnSpPr>
          <a:stCxn id="1993" idx="6"/>
          <a:endCxn id="22" idx="2"/>
        </xdr:cNvCxnSpPr>
      </xdr:nvCxnSpPr>
      <xdr:spPr>
        <a:xfrm flipV="1">
          <a:off x="7273469" y="5426723"/>
          <a:ext cx="1733081" cy="9991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29</xdr:row>
      <xdr:rowOff>84301</xdr:rowOff>
    </xdr:from>
    <xdr:to>
      <xdr:col>14</xdr:col>
      <xdr:colOff>560073</xdr:colOff>
      <xdr:row>35</xdr:row>
      <xdr:rowOff>112976</xdr:rowOff>
    </xdr:to>
    <xdr:cxnSp macro="">
      <xdr:nvCxnSpPr>
        <xdr:cNvPr id="2130" name="Straight Arrow Connector 2129">
          <a:extLst>
            <a:ext uri="{FF2B5EF4-FFF2-40B4-BE49-F238E27FC236}">
              <a16:creationId xmlns:a16="http://schemas.microsoft.com/office/drawing/2014/main" id="{B198B7D7-74E5-7179-C241-892D083EE6B5}"/>
            </a:ext>
          </a:extLst>
        </xdr:cNvPr>
        <xdr:cNvCxnSpPr>
          <a:stCxn id="1993" idx="6"/>
          <a:endCxn id="20" idx="2"/>
        </xdr:cNvCxnSpPr>
      </xdr:nvCxnSpPr>
      <xdr:spPr>
        <a:xfrm flipV="1">
          <a:off x="7273469" y="5213147"/>
          <a:ext cx="1733081" cy="1212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28</xdr:row>
      <xdr:rowOff>96457</xdr:rowOff>
    </xdr:from>
    <xdr:to>
      <xdr:col>14</xdr:col>
      <xdr:colOff>560070</xdr:colOff>
      <xdr:row>35</xdr:row>
      <xdr:rowOff>112976</xdr:rowOff>
    </xdr:to>
    <xdr:cxnSp macro="">
      <xdr:nvCxnSpPr>
        <xdr:cNvPr id="2133" name="Straight Arrow Connector 2132">
          <a:extLst>
            <a:ext uri="{FF2B5EF4-FFF2-40B4-BE49-F238E27FC236}">
              <a16:creationId xmlns:a16="http://schemas.microsoft.com/office/drawing/2014/main" id="{1EEF5251-15A3-B599-3280-5FBB1AB07F5F}"/>
            </a:ext>
          </a:extLst>
        </xdr:cNvPr>
        <xdr:cNvCxnSpPr>
          <a:stCxn id="1993" idx="6"/>
          <a:endCxn id="31" idx="2"/>
        </xdr:cNvCxnSpPr>
      </xdr:nvCxnSpPr>
      <xdr:spPr>
        <a:xfrm flipV="1">
          <a:off x="7273469" y="5026011"/>
          <a:ext cx="1733078" cy="13998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27</xdr:row>
      <xdr:rowOff>93599</xdr:rowOff>
    </xdr:from>
    <xdr:to>
      <xdr:col>14</xdr:col>
      <xdr:colOff>558165</xdr:colOff>
      <xdr:row>35</xdr:row>
      <xdr:rowOff>112976</xdr:rowOff>
    </xdr:to>
    <xdr:cxnSp macro="">
      <xdr:nvCxnSpPr>
        <xdr:cNvPr id="2136" name="Straight Arrow Connector 2135">
          <a:extLst>
            <a:ext uri="{FF2B5EF4-FFF2-40B4-BE49-F238E27FC236}">
              <a16:creationId xmlns:a16="http://schemas.microsoft.com/office/drawing/2014/main" id="{A0B9721B-3639-A847-CB40-C3944AF89981}"/>
            </a:ext>
          </a:extLst>
        </xdr:cNvPr>
        <xdr:cNvCxnSpPr>
          <a:stCxn id="1993" idx="6"/>
          <a:endCxn id="19" idx="2"/>
        </xdr:cNvCxnSpPr>
      </xdr:nvCxnSpPr>
      <xdr:spPr>
        <a:xfrm flipV="1">
          <a:off x="7273469" y="4823861"/>
          <a:ext cx="1731173" cy="16019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26</xdr:row>
      <xdr:rowOff>99314</xdr:rowOff>
    </xdr:from>
    <xdr:to>
      <xdr:col>14</xdr:col>
      <xdr:colOff>561976</xdr:colOff>
      <xdr:row>35</xdr:row>
      <xdr:rowOff>112976</xdr:rowOff>
    </xdr:to>
    <xdr:cxnSp macro="">
      <xdr:nvCxnSpPr>
        <xdr:cNvPr id="2139" name="Straight Arrow Connector 2138">
          <a:extLst>
            <a:ext uri="{FF2B5EF4-FFF2-40B4-BE49-F238E27FC236}">
              <a16:creationId xmlns:a16="http://schemas.microsoft.com/office/drawing/2014/main" id="{4F5510A0-D68C-E2E5-96B8-B4F24EB0F473}"/>
            </a:ext>
          </a:extLst>
        </xdr:cNvPr>
        <xdr:cNvCxnSpPr>
          <a:stCxn id="1993" idx="6"/>
          <a:endCxn id="30" idx="2"/>
        </xdr:cNvCxnSpPr>
      </xdr:nvCxnSpPr>
      <xdr:spPr>
        <a:xfrm flipV="1">
          <a:off x="7273469" y="4630283"/>
          <a:ext cx="1734984" cy="17955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25</xdr:row>
      <xdr:rowOff>96682</xdr:rowOff>
    </xdr:from>
    <xdr:to>
      <xdr:col>14</xdr:col>
      <xdr:colOff>560072</xdr:colOff>
      <xdr:row>35</xdr:row>
      <xdr:rowOff>112976</xdr:rowOff>
    </xdr:to>
    <xdr:cxnSp macro="">
      <xdr:nvCxnSpPr>
        <xdr:cNvPr id="2142" name="Straight Arrow Connector 2141">
          <a:extLst>
            <a:ext uri="{FF2B5EF4-FFF2-40B4-BE49-F238E27FC236}">
              <a16:creationId xmlns:a16="http://schemas.microsoft.com/office/drawing/2014/main" id="{8C9C3ED0-8021-2BE9-5301-44D363ECA737}"/>
            </a:ext>
          </a:extLst>
        </xdr:cNvPr>
        <xdr:cNvCxnSpPr>
          <a:stCxn id="1993" idx="6"/>
          <a:endCxn id="18" idx="2"/>
        </xdr:cNvCxnSpPr>
      </xdr:nvCxnSpPr>
      <xdr:spPr>
        <a:xfrm flipV="1">
          <a:off x="7273469" y="4428359"/>
          <a:ext cx="1733080" cy="19974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24</xdr:row>
      <xdr:rowOff>95727</xdr:rowOff>
    </xdr:from>
    <xdr:to>
      <xdr:col>14</xdr:col>
      <xdr:colOff>560070</xdr:colOff>
      <xdr:row>35</xdr:row>
      <xdr:rowOff>112976</xdr:rowOff>
    </xdr:to>
    <xdr:cxnSp macro="">
      <xdr:nvCxnSpPr>
        <xdr:cNvPr id="2145" name="Straight Arrow Connector 2144">
          <a:extLst>
            <a:ext uri="{FF2B5EF4-FFF2-40B4-BE49-F238E27FC236}">
              <a16:creationId xmlns:a16="http://schemas.microsoft.com/office/drawing/2014/main" id="{92A7EB97-B736-6D09-951B-C954E3C0449B}"/>
            </a:ext>
          </a:extLst>
        </xdr:cNvPr>
        <xdr:cNvCxnSpPr>
          <a:stCxn id="1993" idx="6"/>
          <a:endCxn id="29" idx="2"/>
        </xdr:cNvCxnSpPr>
      </xdr:nvCxnSpPr>
      <xdr:spPr>
        <a:xfrm flipV="1">
          <a:off x="7273469" y="4228112"/>
          <a:ext cx="1733078" cy="21977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23</xdr:row>
      <xdr:rowOff>104375</xdr:rowOff>
    </xdr:from>
    <xdr:to>
      <xdr:col>14</xdr:col>
      <xdr:colOff>562841</xdr:colOff>
      <xdr:row>35</xdr:row>
      <xdr:rowOff>112976</xdr:rowOff>
    </xdr:to>
    <xdr:cxnSp macro="">
      <xdr:nvCxnSpPr>
        <xdr:cNvPr id="2148" name="Straight Arrow Connector 2147">
          <a:extLst>
            <a:ext uri="{FF2B5EF4-FFF2-40B4-BE49-F238E27FC236}">
              <a16:creationId xmlns:a16="http://schemas.microsoft.com/office/drawing/2014/main" id="{84F45FC0-3214-1448-4BB4-1804692AFC65}"/>
            </a:ext>
          </a:extLst>
        </xdr:cNvPr>
        <xdr:cNvCxnSpPr>
          <a:stCxn id="1993" idx="6"/>
          <a:endCxn id="17" idx="2"/>
        </xdr:cNvCxnSpPr>
      </xdr:nvCxnSpPr>
      <xdr:spPr>
        <a:xfrm flipV="1">
          <a:off x="7273469" y="4037467"/>
          <a:ext cx="1735849" cy="23883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22</xdr:row>
      <xdr:rowOff>99315</xdr:rowOff>
    </xdr:from>
    <xdr:to>
      <xdr:col>14</xdr:col>
      <xdr:colOff>560071</xdr:colOff>
      <xdr:row>35</xdr:row>
      <xdr:rowOff>112976</xdr:rowOff>
    </xdr:to>
    <xdr:cxnSp macro="">
      <xdr:nvCxnSpPr>
        <xdr:cNvPr id="2151" name="Straight Arrow Connector 2150">
          <a:extLst>
            <a:ext uri="{FF2B5EF4-FFF2-40B4-BE49-F238E27FC236}">
              <a16:creationId xmlns:a16="http://schemas.microsoft.com/office/drawing/2014/main" id="{579338E0-ED59-22B5-7FBD-20C9DA692842}"/>
            </a:ext>
          </a:extLst>
        </xdr:cNvPr>
        <xdr:cNvCxnSpPr>
          <a:stCxn id="1993" idx="6"/>
          <a:endCxn id="28" idx="2"/>
        </xdr:cNvCxnSpPr>
      </xdr:nvCxnSpPr>
      <xdr:spPr>
        <a:xfrm flipV="1">
          <a:off x="7273469" y="3833115"/>
          <a:ext cx="1733079" cy="25927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20</xdr:row>
      <xdr:rowOff>102012</xdr:rowOff>
    </xdr:from>
    <xdr:to>
      <xdr:col>14</xdr:col>
      <xdr:colOff>564820</xdr:colOff>
      <xdr:row>35</xdr:row>
      <xdr:rowOff>112976</xdr:rowOff>
    </xdr:to>
    <xdr:cxnSp macro="">
      <xdr:nvCxnSpPr>
        <xdr:cNvPr id="2170" name="Straight Arrow Connector 2169">
          <a:extLst>
            <a:ext uri="{FF2B5EF4-FFF2-40B4-BE49-F238E27FC236}">
              <a16:creationId xmlns:a16="http://schemas.microsoft.com/office/drawing/2014/main" id="{BBCD787B-47FC-383D-C281-C5BF2060E85E}"/>
            </a:ext>
          </a:extLst>
        </xdr:cNvPr>
        <xdr:cNvCxnSpPr>
          <a:stCxn id="1993" idx="6"/>
          <a:endCxn id="27" idx="2"/>
        </xdr:cNvCxnSpPr>
      </xdr:nvCxnSpPr>
      <xdr:spPr>
        <a:xfrm flipV="1">
          <a:off x="7273469" y="3443089"/>
          <a:ext cx="1737828" cy="29827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20</xdr:row>
      <xdr:rowOff>102012</xdr:rowOff>
    </xdr:from>
    <xdr:to>
      <xdr:col>14</xdr:col>
      <xdr:colOff>564820</xdr:colOff>
      <xdr:row>35</xdr:row>
      <xdr:rowOff>112976</xdr:rowOff>
    </xdr:to>
    <xdr:cxnSp macro="">
      <xdr:nvCxnSpPr>
        <xdr:cNvPr id="2173" name="Straight Arrow Connector 2172">
          <a:extLst>
            <a:ext uri="{FF2B5EF4-FFF2-40B4-BE49-F238E27FC236}">
              <a16:creationId xmlns:a16="http://schemas.microsoft.com/office/drawing/2014/main" id="{C987C5DE-4F03-F888-2287-3D313AC86A55}"/>
            </a:ext>
          </a:extLst>
        </xdr:cNvPr>
        <xdr:cNvCxnSpPr>
          <a:stCxn id="1993" idx="6"/>
          <a:endCxn id="27" idx="2"/>
        </xdr:cNvCxnSpPr>
      </xdr:nvCxnSpPr>
      <xdr:spPr>
        <a:xfrm flipV="1">
          <a:off x="7273469" y="3443089"/>
          <a:ext cx="1737828" cy="29827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19</xdr:row>
      <xdr:rowOff>99228</xdr:rowOff>
    </xdr:from>
    <xdr:to>
      <xdr:col>14</xdr:col>
      <xdr:colOff>560860</xdr:colOff>
      <xdr:row>35</xdr:row>
      <xdr:rowOff>112976</xdr:rowOff>
    </xdr:to>
    <xdr:cxnSp macro="">
      <xdr:nvCxnSpPr>
        <xdr:cNvPr id="2175" name="Straight Arrow Connector 2174">
          <a:extLst>
            <a:ext uri="{FF2B5EF4-FFF2-40B4-BE49-F238E27FC236}">
              <a16:creationId xmlns:a16="http://schemas.microsoft.com/office/drawing/2014/main" id="{A25DFB80-05E4-E779-6D74-ADF154EBCB29}"/>
            </a:ext>
          </a:extLst>
        </xdr:cNvPr>
        <xdr:cNvCxnSpPr>
          <a:stCxn id="1993" idx="6"/>
          <a:endCxn id="15" idx="2"/>
        </xdr:cNvCxnSpPr>
      </xdr:nvCxnSpPr>
      <xdr:spPr>
        <a:xfrm flipV="1">
          <a:off x="7273469" y="3241013"/>
          <a:ext cx="1733868" cy="31848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18</xdr:row>
      <xdr:rowOff>101220</xdr:rowOff>
    </xdr:from>
    <xdr:to>
      <xdr:col>14</xdr:col>
      <xdr:colOff>560814</xdr:colOff>
      <xdr:row>35</xdr:row>
      <xdr:rowOff>112976</xdr:rowOff>
    </xdr:to>
    <xdr:cxnSp macro="">
      <xdr:nvCxnSpPr>
        <xdr:cNvPr id="2177" name="Straight Arrow Connector 2176">
          <a:extLst>
            <a:ext uri="{FF2B5EF4-FFF2-40B4-BE49-F238E27FC236}">
              <a16:creationId xmlns:a16="http://schemas.microsoft.com/office/drawing/2014/main" id="{BAB6E86F-CE1F-B0DF-0C17-065E2F542110}"/>
            </a:ext>
          </a:extLst>
        </xdr:cNvPr>
        <xdr:cNvCxnSpPr>
          <a:stCxn id="1993" idx="6"/>
          <a:endCxn id="26" idx="2"/>
        </xdr:cNvCxnSpPr>
      </xdr:nvCxnSpPr>
      <xdr:spPr>
        <a:xfrm flipV="1">
          <a:off x="7273469" y="3049574"/>
          <a:ext cx="1733822" cy="33762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17</xdr:row>
      <xdr:rowOff>91695</xdr:rowOff>
    </xdr:from>
    <xdr:to>
      <xdr:col>14</xdr:col>
      <xdr:colOff>558166</xdr:colOff>
      <xdr:row>35</xdr:row>
      <xdr:rowOff>112976</xdr:rowOff>
    </xdr:to>
    <xdr:cxnSp macro="">
      <xdr:nvCxnSpPr>
        <xdr:cNvPr id="2179" name="Straight Arrow Connector 2178">
          <a:extLst>
            <a:ext uri="{FF2B5EF4-FFF2-40B4-BE49-F238E27FC236}">
              <a16:creationId xmlns:a16="http://schemas.microsoft.com/office/drawing/2014/main" id="{9C3414F4-9D99-94E7-24ED-2EA38FD6ED55}"/>
            </a:ext>
          </a:extLst>
        </xdr:cNvPr>
        <xdr:cNvCxnSpPr>
          <a:stCxn id="1993" idx="6"/>
          <a:endCxn id="14" idx="2"/>
        </xdr:cNvCxnSpPr>
      </xdr:nvCxnSpPr>
      <xdr:spPr>
        <a:xfrm flipV="1">
          <a:off x="7273469" y="2840757"/>
          <a:ext cx="1731174" cy="3585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16</xdr:row>
      <xdr:rowOff>98364</xdr:rowOff>
    </xdr:from>
    <xdr:to>
      <xdr:col>14</xdr:col>
      <xdr:colOff>560069</xdr:colOff>
      <xdr:row>35</xdr:row>
      <xdr:rowOff>112976</xdr:rowOff>
    </xdr:to>
    <xdr:cxnSp macro="">
      <xdr:nvCxnSpPr>
        <xdr:cNvPr id="2181" name="Straight Arrow Connector 2180">
          <a:extLst>
            <a:ext uri="{FF2B5EF4-FFF2-40B4-BE49-F238E27FC236}">
              <a16:creationId xmlns:a16="http://schemas.microsoft.com/office/drawing/2014/main" id="{44E75091-EA00-5007-0862-A79B11E83F73}"/>
            </a:ext>
          </a:extLst>
        </xdr:cNvPr>
        <xdr:cNvCxnSpPr>
          <a:stCxn id="1993" idx="6"/>
          <a:endCxn id="13" idx="2"/>
        </xdr:cNvCxnSpPr>
      </xdr:nvCxnSpPr>
      <xdr:spPr>
        <a:xfrm flipV="1">
          <a:off x="7273469" y="2653995"/>
          <a:ext cx="1733077" cy="37718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15</xdr:row>
      <xdr:rowOff>112875</xdr:rowOff>
    </xdr:from>
    <xdr:to>
      <xdr:col>14</xdr:col>
      <xdr:colOff>560069</xdr:colOff>
      <xdr:row>35</xdr:row>
      <xdr:rowOff>112976</xdr:rowOff>
    </xdr:to>
    <xdr:cxnSp macro="">
      <xdr:nvCxnSpPr>
        <xdr:cNvPr id="2183" name="Straight Arrow Connector 2182">
          <a:extLst>
            <a:ext uri="{FF2B5EF4-FFF2-40B4-BE49-F238E27FC236}">
              <a16:creationId xmlns:a16="http://schemas.microsoft.com/office/drawing/2014/main" id="{CE5A3258-9F82-E90A-3463-1D29EA9EB222}"/>
            </a:ext>
          </a:extLst>
        </xdr:cNvPr>
        <xdr:cNvCxnSpPr>
          <a:stCxn id="1993" idx="6"/>
          <a:endCxn id="11" idx="2"/>
        </xdr:cNvCxnSpPr>
      </xdr:nvCxnSpPr>
      <xdr:spPr>
        <a:xfrm flipV="1">
          <a:off x="7273469" y="2469213"/>
          <a:ext cx="1733077" cy="39566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14</xdr:row>
      <xdr:rowOff>94713</xdr:rowOff>
    </xdr:from>
    <xdr:to>
      <xdr:col>14</xdr:col>
      <xdr:colOff>566766</xdr:colOff>
      <xdr:row>35</xdr:row>
      <xdr:rowOff>112976</xdr:rowOff>
    </xdr:to>
    <xdr:cxnSp macro="">
      <xdr:nvCxnSpPr>
        <xdr:cNvPr id="2185" name="Straight Arrow Connector 2184">
          <a:extLst>
            <a:ext uri="{FF2B5EF4-FFF2-40B4-BE49-F238E27FC236}">
              <a16:creationId xmlns:a16="http://schemas.microsoft.com/office/drawing/2014/main" id="{FCD2D256-FD5C-3F75-BAC9-65CBACF0A911}"/>
            </a:ext>
          </a:extLst>
        </xdr:cNvPr>
        <xdr:cNvCxnSpPr>
          <a:stCxn id="1993" idx="6"/>
          <a:endCxn id="12" idx="3"/>
        </xdr:cNvCxnSpPr>
      </xdr:nvCxnSpPr>
      <xdr:spPr>
        <a:xfrm flipV="1">
          <a:off x="7273469" y="2251759"/>
          <a:ext cx="1739774" cy="41740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13</xdr:row>
      <xdr:rowOff>114490</xdr:rowOff>
    </xdr:from>
    <xdr:to>
      <xdr:col>14</xdr:col>
      <xdr:colOff>568671</xdr:colOff>
      <xdr:row>31</xdr:row>
      <xdr:rowOff>106180</xdr:rowOff>
    </xdr:to>
    <xdr:cxnSp macro="">
      <xdr:nvCxnSpPr>
        <xdr:cNvPr id="2187" name="Straight Arrow Connector 2186">
          <a:extLst>
            <a:ext uri="{FF2B5EF4-FFF2-40B4-BE49-F238E27FC236}">
              <a16:creationId xmlns:a16="http://schemas.microsoft.com/office/drawing/2014/main" id="{DCF95F01-11C9-BD5C-F9FF-0F67F87FC577}"/>
            </a:ext>
          </a:extLst>
        </xdr:cNvPr>
        <xdr:cNvCxnSpPr>
          <a:stCxn id="1894" idx="6"/>
          <a:endCxn id="10" idx="3"/>
        </xdr:cNvCxnSpPr>
      </xdr:nvCxnSpPr>
      <xdr:spPr>
        <a:xfrm flipV="1">
          <a:off x="7280197" y="2068258"/>
          <a:ext cx="1740578" cy="35395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12</xdr:row>
      <xdr:rowOff>97411</xdr:rowOff>
    </xdr:from>
    <xdr:to>
      <xdr:col>14</xdr:col>
      <xdr:colOff>560068</xdr:colOff>
      <xdr:row>35</xdr:row>
      <xdr:rowOff>112976</xdr:rowOff>
    </xdr:to>
    <xdr:cxnSp macro="">
      <xdr:nvCxnSpPr>
        <xdr:cNvPr id="2189" name="Straight Arrow Connector 2188">
          <a:extLst>
            <a:ext uri="{FF2B5EF4-FFF2-40B4-BE49-F238E27FC236}">
              <a16:creationId xmlns:a16="http://schemas.microsoft.com/office/drawing/2014/main" id="{EBD2D774-826C-95E8-6A28-AAB47260E623}"/>
            </a:ext>
          </a:extLst>
        </xdr:cNvPr>
        <xdr:cNvCxnSpPr>
          <a:stCxn id="1993" idx="6"/>
          <a:endCxn id="8" idx="2"/>
        </xdr:cNvCxnSpPr>
      </xdr:nvCxnSpPr>
      <xdr:spPr>
        <a:xfrm flipV="1">
          <a:off x="7273469" y="1855873"/>
          <a:ext cx="1733076" cy="45699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11</xdr:row>
      <xdr:rowOff>104078</xdr:rowOff>
    </xdr:from>
    <xdr:to>
      <xdr:col>14</xdr:col>
      <xdr:colOff>561974</xdr:colOff>
      <xdr:row>35</xdr:row>
      <xdr:rowOff>112976</xdr:rowOff>
    </xdr:to>
    <xdr:cxnSp macro="">
      <xdr:nvCxnSpPr>
        <xdr:cNvPr id="2192" name="Straight Arrow Connector 2191">
          <a:extLst>
            <a:ext uri="{FF2B5EF4-FFF2-40B4-BE49-F238E27FC236}">
              <a16:creationId xmlns:a16="http://schemas.microsoft.com/office/drawing/2014/main" id="{09F8EA81-B877-078C-9046-C26DD392687E}"/>
            </a:ext>
          </a:extLst>
        </xdr:cNvPr>
        <xdr:cNvCxnSpPr>
          <a:stCxn id="1993" idx="6"/>
          <a:endCxn id="6" idx="2"/>
        </xdr:cNvCxnSpPr>
      </xdr:nvCxnSpPr>
      <xdr:spPr>
        <a:xfrm flipV="1">
          <a:off x="7273469" y="1663247"/>
          <a:ext cx="1734982" cy="4762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10</xdr:row>
      <xdr:rowOff>102096</xdr:rowOff>
    </xdr:from>
    <xdr:to>
      <xdr:col>14</xdr:col>
      <xdr:colOff>560813</xdr:colOff>
      <xdr:row>35</xdr:row>
      <xdr:rowOff>112976</xdr:rowOff>
    </xdr:to>
    <xdr:cxnSp macro="">
      <xdr:nvCxnSpPr>
        <xdr:cNvPr id="2194" name="Straight Arrow Connector 2193">
          <a:extLst>
            <a:ext uri="{FF2B5EF4-FFF2-40B4-BE49-F238E27FC236}">
              <a16:creationId xmlns:a16="http://schemas.microsoft.com/office/drawing/2014/main" id="{A8FD5830-99CA-6350-C115-5CDD280C2FD2}"/>
            </a:ext>
          </a:extLst>
        </xdr:cNvPr>
        <xdr:cNvCxnSpPr>
          <a:stCxn id="1993" idx="6"/>
          <a:endCxn id="5" idx="2"/>
        </xdr:cNvCxnSpPr>
      </xdr:nvCxnSpPr>
      <xdr:spPr>
        <a:xfrm flipV="1">
          <a:off x="7273469" y="1461973"/>
          <a:ext cx="1733821" cy="4963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47293</xdr:colOff>
      <xdr:row>19</xdr:row>
      <xdr:rowOff>99228</xdr:rowOff>
    </xdr:from>
    <xdr:to>
      <xdr:col>14</xdr:col>
      <xdr:colOff>560860</xdr:colOff>
      <xdr:row>31</xdr:row>
      <xdr:rowOff>106180</xdr:rowOff>
    </xdr:to>
    <xdr:cxnSp macro="">
      <xdr:nvCxnSpPr>
        <xdr:cNvPr id="3935" name="Straight Arrow Connector 3934">
          <a:extLst>
            <a:ext uri="{FF2B5EF4-FFF2-40B4-BE49-F238E27FC236}">
              <a16:creationId xmlns:a16="http://schemas.microsoft.com/office/drawing/2014/main" id="{56CC61C0-9B1D-37D9-0837-F57939BA5E26}"/>
            </a:ext>
          </a:extLst>
        </xdr:cNvPr>
        <xdr:cNvCxnSpPr>
          <a:stCxn id="1894" idx="6"/>
          <a:endCxn id="15" idx="2"/>
        </xdr:cNvCxnSpPr>
      </xdr:nvCxnSpPr>
      <xdr:spPr>
        <a:xfrm flipV="1">
          <a:off x="7280197" y="3229524"/>
          <a:ext cx="1732767" cy="23782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21</xdr:row>
      <xdr:rowOff>100046</xdr:rowOff>
    </xdr:from>
    <xdr:to>
      <xdr:col>14</xdr:col>
      <xdr:colOff>560864</xdr:colOff>
      <xdr:row>35</xdr:row>
      <xdr:rowOff>112976</xdr:rowOff>
    </xdr:to>
    <xdr:cxnSp macro="">
      <xdr:nvCxnSpPr>
        <xdr:cNvPr id="4019" name="Straight Arrow Connector 4018">
          <a:extLst>
            <a:ext uri="{FF2B5EF4-FFF2-40B4-BE49-F238E27FC236}">
              <a16:creationId xmlns:a16="http://schemas.microsoft.com/office/drawing/2014/main" id="{6033DA34-A1DC-F05D-6EF0-011D5EB32BF7}"/>
            </a:ext>
          </a:extLst>
        </xdr:cNvPr>
        <xdr:cNvCxnSpPr>
          <a:stCxn id="1993" idx="6"/>
          <a:endCxn id="16" idx="2"/>
        </xdr:cNvCxnSpPr>
      </xdr:nvCxnSpPr>
      <xdr:spPr>
        <a:xfrm flipV="1">
          <a:off x="7273469" y="3634554"/>
          <a:ext cx="1733872" cy="27912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569793</xdr:colOff>
      <xdr:row>22</xdr:row>
      <xdr:rowOff>69438</xdr:rowOff>
    </xdr:from>
    <xdr:to>
      <xdr:col>19</xdr:col>
      <xdr:colOff>5912</xdr:colOff>
      <xdr:row>22</xdr:row>
      <xdr:rowOff>112356</xdr:rowOff>
    </xdr:to>
    <xdr:sp macro="" textlink="">
      <xdr:nvSpPr>
        <xdr:cNvPr id="4083" name="Oval 4082">
          <a:extLst>
            <a:ext uri="{FF2B5EF4-FFF2-40B4-BE49-F238E27FC236}">
              <a16:creationId xmlns:a16="http://schemas.microsoft.com/office/drawing/2014/main" id="{F2ED08CD-A230-D65C-1211-369840646315}"/>
            </a:ext>
          </a:extLst>
        </xdr:cNvPr>
        <xdr:cNvSpPr/>
      </xdr:nvSpPr>
      <xdr:spPr>
        <a:xfrm>
          <a:off x="12239279" y="3988295"/>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6019</xdr:colOff>
      <xdr:row>10</xdr:row>
      <xdr:rowOff>73457</xdr:rowOff>
    </xdr:from>
    <xdr:to>
      <xdr:col>16</xdr:col>
      <xdr:colOff>51738</xdr:colOff>
      <xdr:row>10</xdr:row>
      <xdr:rowOff>116375</xdr:rowOff>
    </xdr:to>
    <xdr:sp macro="" textlink="">
      <xdr:nvSpPr>
        <xdr:cNvPr id="4084" name="Oval 4083">
          <a:extLst>
            <a:ext uri="{FF2B5EF4-FFF2-40B4-BE49-F238E27FC236}">
              <a16:creationId xmlns:a16="http://schemas.microsoft.com/office/drawing/2014/main" id="{87751740-1CE2-F08A-B39C-1397D06F94E6}"/>
            </a:ext>
          </a:extLst>
        </xdr:cNvPr>
        <xdr:cNvSpPr/>
      </xdr:nvSpPr>
      <xdr:spPr>
        <a:xfrm>
          <a:off x="7321219" y="136885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2062</xdr:colOff>
      <xdr:row>11</xdr:row>
      <xdr:rowOff>84887</xdr:rowOff>
    </xdr:from>
    <xdr:to>
      <xdr:col>16</xdr:col>
      <xdr:colOff>47781</xdr:colOff>
      <xdr:row>11</xdr:row>
      <xdr:rowOff>127805</xdr:rowOff>
    </xdr:to>
    <xdr:sp macro="" textlink="">
      <xdr:nvSpPr>
        <xdr:cNvPr id="4085" name="Oval 4084">
          <a:extLst>
            <a:ext uri="{FF2B5EF4-FFF2-40B4-BE49-F238E27FC236}">
              <a16:creationId xmlns:a16="http://schemas.microsoft.com/office/drawing/2014/main" id="{17D5C48D-506F-CE7F-2B9D-A1CB519B6949}"/>
            </a:ext>
          </a:extLst>
        </xdr:cNvPr>
        <xdr:cNvSpPr/>
      </xdr:nvSpPr>
      <xdr:spPr>
        <a:xfrm>
          <a:off x="7317262" y="157840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4114</xdr:colOff>
      <xdr:row>12</xdr:row>
      <xdr:rowOff>77560</xdr:rowOff>
    </xdr:from>
    <xdr:to>
      <xdr:col>16</xdr:col>
      <xdr:colOff>49833</xdr:colOff>
      <xdr:row>12</xdr:row>
      <xdr:rowOff>120478</xdr:rowOff>
    </xdr:to>
    <xdr:sp macro="" textlink="">
      <xdr:nvSpPr>
        <xdr:cNvPr id="4086" name="Oval 4085">
          <a:extLst>
            <a:ext uri="{FF2B5EF4-FFF2-40B4-BE49-F238E27FC236}">
              <a16:creationId xmlns:a16="http://schemas.microsoft.com/office/drawing/2014/main" id="{C5AA0EEE-8D29-1D5C-CF7F-A37FABA9CA2F}"/>
            </a:ext>
          </a:extLst>
        </xdr:cNvPr>
        <xdr:cNvSpPr/>
      </xdr:nvSpPr>
      <xdr:spPr>
        <a:xfrm>
          <a:off x="7319314" y="1769200"/>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304</xdr:colOff>
      <xdr:row>13</xdr:row>
      <xdr:rowOff>98076</xdr:rowOff>
    </xdr:from>
    <xdr:to>
      <xdr:col>16</xdr:col>
      <xdr:colOff>46023</xdr:colOff>
      <xdr:row>13</xdr:row>
      <xdr:rowOff>140994</xdr:rowOff>
    </xdr:to>
    <xdr:sp macro="" textlink="">
      <xdr:nvSpPr>
        <xdr:cNvPr id="4087" name="Oval 4086">
          <a:extLst>
            <a:ext uri="{FF2B5EF4-FFF2-40B4-BE49-F238E27FC236}">
              <a16:creationId xmlns:a16="http://schemas.microsoft.com/office/drawing/2014/main" id="{33E64574-46AA-57E7-031C-B7EB4D06F4AC}"/>
            </a:ext>
          </a:extLst>
        </xdr:cNvPr>
        <xdr:cNvSpPr/>
      </xdr:nvSpPr>
      <xdr:spPr>
        <a:xfrm>
          <a:off x="7315504" y="1987836"/>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15691</xdr:colOff>
      <xdr:row>14</xdr:row>
      <xdr:rowOff>86499</xdr:rowOff>
    </xdr:from>
    <xdr:to>
      <xdr:col>16</xdr:col>
      <xdr:colOff>61410</xdr:colOff>
      <xdr:row>14</xdr:row>
      <xdr:rowOff>129417</xdr:rowOff>
    </xdr:to>
    <xdr:sp macro="" textlink="">
      <xdr:nvSpPr>
        <xdr:cNvPr id="4088" name="Oval 4087">
          <a:extLst>
            <a:ext uri="{FF2B5EF4-FFF2-40B4-BE49-F238E27FC236}">
              <a16:creationId xmlns:a16="http://schemas.microsoft.com/office/drawing/2014/main" id="{D904B487-0869-F6DE-144C-457C40BCDE99}"/>
            </a:ext>
          </a:extLst>
        </xdr:cNvPr>
        <xdr:cNvSpPr/>
      </xdr:nvSpPr>
      <xdr:spPr>
        <a:xfrm>
          <a:off x="7330891" y="2179068"/>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9830</xdr:colOff>
      <xdr:row>15</xdr:row>
      <xdr:rowOff>127529</xdr:rowOff>
    </xdr:from>
    <xdr:to>
      <xdr:col>16</xdr:col>
      <xdr:colOff>55549</xdr:colOff>
      <xdr:row>15</xdr:row>
      <xdr:rowOff>170447</xdr:rowOff>
    </xdr:to>
    <xdr:sp macro="" textlink="">
      <xdr:nvSpPr>
        <xdr:cNvPr id="4089" name="Oval 4088">
          <a:extLst>
            <a:ext uri="{FF2B5EF4-FFF2-40B4-BE49-F238E27FC236}">
              <a16:creationId xmlns:a16="http://schemas.microsoft.com/office/drawing/2014/main" id="{B5DDC360-AD05-AB72-F854-0E1EB53063CF}"/>
            </a:ext>
          </a:extLst>
        </xdr:cNvPr>
        <xdr:cNvSpPr/>
      </xdr:nvSpPr>
      <xdr:spPr>
        <a:xfrm>
          <a:off x="7325030" y="2419391"/>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4261</xdr:colOff>
      <xdr:row>16</xdr:row>
      <xdr:rowOff>86352</xdr:rowOff>
    </xdr:from>
    <xdr:to>
      <xdr:col>16</xdr:col>
      <xdr:colOff>49980</xdr:colOff>
      <xdr:row>16</xdr:row>
      <xdr:rowOff>128098</xdr:rowOff>
    </xdr:to>
    <xdr:sp macro="" textlink="">
      <xdr:nvSpPr>
        <xdr:cNvPr id="4090" name="Oval 4089">
          <a:extLst>
            <a:ext uri="{FF2B5EF4-FFF2-40B4-BE49-F238E27FC236}">
              <a16:creationId xmlns:a16="http://schemas.microsoft.com/office/drawing/2014/main" id="{CEFCADD2-3419-48AF-0AE4-24B9EA7C8A73}"/>
            </a:ext>
          </a:extLst>
        </xdr:cNvPr>
        <xdr:cNvSpPr/>
      </xdr:nvSpPr>
      <xdr:spPr>
        <a:xfrm>
          <a:off x="7319461" y="2570472"/>
          <a:ext cx="45719" cy="4174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6166</xdr:colOff>
      <xdr:row>17</xdr:row>
      <xdr:rowOff>79758</xdr:rowOff>
    </xdr:from>
    <xdr:to>
      <xdr:col>16</xdr:col>
      <xdr:colOff>51885</xdr:colOff>
      <xdr:row>17</xdr:row>
      <xdr:rowOff>122676</xdr:rowOff>
    </xdr:to>
    <xdr:sp macro="" textlink="">
      <xdr:nvSpPr>
        <xdr:cNvPr id="4091" name="Oval 4090">
          <a:extLst>
            <a:ext uri="{FF2B5EF4-FFF2-40B4-BE49-F238E27FC236}">
              <a16:creationId xmlns:a16="http://schemas.microsoft.com/office/drawing/2014/main" id="{ECD1BBC0-A61A-D89F-D9F3-064475760C4E}"/>
            </a:ext>
          </a:extLst>
        </xdr:cNvPr>
        <xdr:cNvSpPr/>
      </xdr:nvSpPr>
      <xdr:spPr>
        <a:xfrm>
          <a:off x="7321366" y="2761998"/>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5580</xdr:colOff>
      <xdr:row>18</xdr:row>
      <xdr:rowOff>79759</xdr:rowOff>
    </xdr:from>
    <xdr:to>
      <xdr:col>16</xdr:col>
      <xdr:colOff>51299</xdr:colOff>
      <xdr:row>18</xdr:row>
      <xdr:rowOff>122677</xdr:rowOff>
    </xdr:to>
    <xdr:sp macro="" textlink="">
      <xdr:nvSpPr>
        <xdr:cNvPr id="4092" name="Oval 4091">
          <a:extLst>
            <a:ext uri="{FF2B5EF4-FFF2-40B4-BE49-F238E27FC236}">
              <a16:creationId xmlns:a16="http://schemas.microsoft.com/office/drawing/2014/main" id="{23C54231-5E48-3FFC-9006-E02D323D1388}"/>
            </a:ext>
          </a:extLst>
        </xdr:cNvPr>
        <xdr:cNvSpPr/>
      </xdr:nvSpPr>
      <xdr:spPr>
        <a:xfrm>
          <a:off x="7320780" y="2960119"/>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1770</xdr:colOff>
      <xdr:row>19</xdr:row>
      <xdr:rowOff>77853</xdr:rowOff>
    </xdr:from>
    <xdr:to>
      <xdr:col>16</xdr:col>
      <xdr:colOff>47489</xdr:colOff>
      <xdr:row>19</xdr:row>
      <xdr:rowOff>120771</xdr:rowOff>
    </xdr:to>
    <xdr:sp macro="" textlink="">
      <xdr:nvSpPr>
        <xdr:cNvPr id="4093" name="Oval 4092">
          <a:extLst>
            <a:ext uri="{FF2B5EF4-FFF2-40B4-BE49-F238E27FC236}">
              <a16:creationId xmlns:a16="http://schemas.microsoft.com/office/drawing/2014/main" id="{05B616BB-6806-1AB7-5F48-14511470CD0B}"/>
            </a:ext>
          </a:extLst>
        </xdr:cNvPr>
        <xdr:cNvSpPr/>
      </xdr:nvSpPr>
      <xdr:spPr>
        <a:xfrm>
          <a:off x="7316970" y="3156333"/>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5433</xdr:colOff>
      <xdr:row>20</xdr:row>
      <xdr:rowOff>82982</xdr:rowOff>
    </xdr:from>
    <xdr:to>
      <xdr:col>16</xdr:col>
      <xdr:colOff>51152</xdr:colOff>
      <xdr:row>20</xdr:row>
      <xdr:rowOff>125900</xdr:rowOff>
    </xdr:to>
    <xdr:sp macro="" textlink="">
      <xdr:nvSpPr>
        <xdr:cNvPr id="4094" name="Oval 4093">
          <a:extLst>
            <a:ext uri="{FF2B5EF4-FFF2-40B4-BE49-F238E27FC236}">
              <a16:creationId xmlns:a16="http://schemas.microsoft.com/office/drawing/2014/main" id="{097185BA-102C-1EDC-9484-C481A53DCEEA}"/>
            </a:ext>
          </a:extLst>
        </xdr:cNvPr>
        <xdr:cNvSpPr/>
      </xdr:nvSpPr>
      <xdr:spPr>
        <a:xfrm>
          <a:off x="7320633" y="3359582"/>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5286</xdr:colOff>
      <xdr:row>21</xdr:row>
      <xdr:rowOff>87525</xdr:rowOff>
    </xdr:from>
    <xdr:to>
      <xdr:col>16</xdr:col>
      <xdr:colOff>51005</xdr:colOff>
      <xdr:row>21</xdr:row>
      <xdr:rowOff>130443</xdr:rowOff>
    </xdr:to>
    <xdr:sp macro="" textlink="">
      <xdr:nvSpPr>
        <xdr:cNvPr id="4095" name="Oval 4094">
          <a:extLst>
            <a:ext uri="{FF2B5EF4-FFF2-40B4-BE49-F238E27FC236}">
              <a16:creationId xmlns:a16="http://schemas.microsoft.com/office/drawing/2014/main" id="{AFD21929-C323-7E0F-50EE-3FF728E02B8B}"/>
            </a:ext>
          </a:extLst>
        </xdr:cNvPr>
        <xdr:cNvSpPr/>
      </xdr:nvSpPr>
      <xdr:spPr>
        <a:xfrm>
          <a:off x="7320486" y="3562245"/>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1915</xdr:colOff>
      <xdr:row>22</xdr:row>
      <xdr:rowOff>76681</xdr:rowOff>
    </xdr:from>
    <xdr:to>
      <xdr:col>16</xdr:col>
      <xdr:colOff>47634</xdr:colOff>
      <xdr:row>22</xdr:row>
      <xdr:rowOff>119599</xdr:rowOff>
    </xdr:to>
    <xdr:sp macro="" textlink="">
      <xdr:nvSpPr>
        <xdr:cNvPr id="4096" name="Oval 4095">
          <a:extLst>
            <a:ext uri="{FF2B5EF4-FFF2-40B4-BE49-F238E27FC236}">
              <a16:creationId xmlns:a16="http://schemas.microsoft.com/office/drawing/2014/main" id="{EB9650E0-8150-F006-D622-647C4171F28A}"/>
            </a:ext>
          </a:extLst>
        </xdr:cNvPr>
        <xdr:cNvSpPr/>
      </xdr:nvSpPr>
      <xdr:spPr>
        <a:xfrm>
          <a:off x="7317115" y="3749521"/>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2208</xdr:colOff>
      <xdr:row>23</xdr:row>
      <xdr:rowOff>81517</xdr:rowOff>
    </xdr:from>
    <xdr:to>
      <xdr:col>16</xdr:col>
      <xdr:colOff>47927</xdr:colOff>
      <xdr:row>23</xdr:row>
      <xdr:rowOff>124435</xdr:rowOff>
    </xdr:to>
    <xdr:sp macro="" textlink="">
      <xdr:nvSpPr>
        <xdr:cNvPr id="4097" name="Oval 4096">
          <a:extLst>
            <a:ext uri="{FF2B5EF4-FFF2-40B4-BE49-F238E27FC236}">
              <a16:creationId xmlns:a16="http://schemas.microsoft.com/office/drawing/2014/main" id="{1BBE176C-1B57-D38C-2CAC-D858CDDC0412}"/>
            </a:ext>
          </a:extLst>
        </xdr:cNvPr>
        <xdr:cNvSpPr/>
      </xdr:nvSpPr>
      <xdr:spPr>
        <a:xfrm>
          <a:off x="7317408" y="395247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7630</xdr:colOff>
      <xdr:row>24</xdr:row>
      <xdr:rowOff>75509</xdr:rowOff>
    </xdr:from>
    <xdr:to>
      <xdr:col>16</xdr:col>
      <xdr:colOff>53349</xdr:colOff>
      <xdr:row>24</xdr:row>
      <xdr:rowOff>118427</xdr:rowOff>
    </xdr:to>
    <xdr:sp macro="" textlink="">
      <xdr:nvSpPr>
        <xdr:cNvPr id="4098" name="Oval 4097">
          <a:extLst>
            <a:ext uri="{FF2B5EF4-FFF2-40B4-BE49-F238E27FC236}">
              <a16:creationId xmlns:a16="http://schemas.microsoft.com/office/drawing/2014/main" id="{DA492A19-9378-1B0F-05A5-4230D38CED40}"/>
            </a:ext>
          </a:extLst>
        </xdr:cNvPr>
        <xdr:cNvSpPr/>
      </xdr:nvSpPr>
      <xdr:spPr>
        <a:xfrm>
          <a:off x="7322830" y="4144589"/>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2208</xdr:colOff>
      <xdr:row>25</xdr:row>
      <xdr:rowOff>79171</xdr:rowOff>
    </xdr:from>
    <xdr:to>
      <xdr:col>16</xdr:col>
      <xdr:colOff>47927</xdr:colOff>
      <xdr:row>25</xdr:row>
      <xdr:rowOff>122089</xdr:rowOff>
    </xdr:to>
    <xdr:sp macro="" textlink="">
      <xdr:nvSpPr>
        <xdr:cNvPr id="4099" name="Oval 4098">
          <a:extLst>
            <a:ext uri="{FF2B5EF4-FFF2-40B4-BE49-F238E27FC236}">
              <a16:creationId xmlns:a16="http://schemas.microsoft.com/office/drawing/2014/main" id="{8D09C1A4-8BA5-C0FA-6155-F4882B02F928}"/>
            </a:ext>
          </a:extLst>
        </xdr:cNvPr>
        <xdr:cNvSpPr/>
      </xdr:nvSpPr>
      <xdr:spPr>
        <a:xfrm>
          <a:off x="7317408" y="4346371"/>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2061</xdr:colOff>
      <xdr:row>26</xdr:row>
      <xdr:rowOff>83567</xdr:rowOff>
    </xdr:from>
    <xdr:to>
      <xdr:col>16</xdr:col>
      <xdr:colOff>47780</xdr:colOff>
      <xdr:row>26</xdr:row>
      <xdr:rowOff>126485</xdr:rowOff>
    </xdr:to>
    <xdr:sp macro="" textlink="">
      <xdr:nvSpPr>
        <xdr:cNvPr id="4100" name="Oval 4099">
          <a:extLst>
            <a:ext uri="{FF2B5EF4-FFF2-40B4-BE49-F238E27FC236}">
              <a16:creationId xmlns:a16="http://schemas.microsoft.com/office/drawing/2014/main" id="{2AB07BF9-DA1B-1B38-76D0-D4EFC8BB5BB6}"/>
            </a:ext>
          </a:extLst>
        </xdr:cNvPr>
        <xdr:cNvSpPr/>
      </xdr:nvSpPr>
      <xdr:spPr>
        <a:xfrm>
          <a:off x="7317261" y="454888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5871</xdr:colOff>
      <xdr:row>27</xdr:row>
      <xdr:rowOff>77706</xdr:rowOff>
    </xdr:from>
    <xdr:to>
      <xdr:col>16</xdr:col>
      <xdr:colOff>51590</xdr:colOff>
      <xdr:row>27</xdr:row>
      <xdr:rowOff>120624</xdr:rowOff>
    </xdr:to>
    <xdr:sp macro="" textlink="">
      <xdr:nvSpPr>
        <xdr:cNvPr id="4101" name="Oval 4100">
          <a:extLst>
            <a:ext uri="{FF2B5EF4-FFF2-40B4-BE49-F238E27FC236}">
              <a16:creationId xmlns:a16="http://schemas.microsoft.com/office/drawing/2014/main" id="{EF7765E6-8370-B333-0483-ABE5B991665B}"/>
            </a:ext>
          </a:extLst>
        </xdr:cNvPr>
        <xdr:cNvSpPr/>
      </xdr:nvSpPr>
      <xdr:spPr>
        <a:xfrm>
          <a:off x="7321071" y="4741146"/>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6018</xdr:colOff>
      <xdr:row>28</xdr:row>
      <xdr:rowOff>82980</xdr:rowOff>
    </xdr:from>
    <xdr:to>
      <xdr:col>16</xdr:col>
      <xdr:colOff>51737</xdr:colOff>
      <xdr:row>28</xdr:row>
      <xdr:rowOff>125898</xdr:rowOff>
    </xdr:to>
    <xdr:sp macro="" textlink="">
      <xdr:nvSpPr>
        <xdr:cNvPr id="4102" name="Oval 4101">
          <a:extLst>
            <a:ext uri="{FF2B5EF4-FFF2-40B4-BE49-F238E27FC236}">
              <a16:creationId xmlns:a16="http://schemas.microsoft.com/office/drawing/2014/main" id="{28316006-D5C2-752A-FD62-ECC9CD482DC2}"/>
            </a:ext>
          </a:extLst>
        </xdr:cNvPr>
        <xdr:cNvSpPr/>
      </xdr:nvSpPr>
      <xdr:spPr>
        <a:xfrm>
          <a:off x="7321218" y="4944540"/>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5725</xdr:colOff>
      <xdr:row>29</xdr:row>
      <xdr:rowOff>84592</xdr:rowOff>
    </xdr:from>
    <xdr:to>
      <xdr:col>16</xdr:col>
      <xdr:colOff>51444</xdr:colOff>
      <xdr:row>29</xdr:row>
      <xdr:rowOff>127510</xdr:rowOff>
    </xdr:to>
    <xdr:sp macro="" textlink="">
      <xdr:nvSpPr>
        <xdr:cNvPr id="4103" name="Oval 4102">
          <a:extLst>
            <a:ext uri="{FF2B5EF4-FFF2-40B4-BE49-F238E27FC236}">
              <a16:creationId xmlns:a16="http://schemas.microsoft.com/office/drawing/2014/main" id="{18FC82FC-BAD5-2FB4-29C4-EE39282156B1}"/>
            </a:ext>
          </a:extLst>
        </xdr:cNvPr>
        <xdr:cNvSpPr/>
      </xdr:nvSpPr>
      <xdr:spPr>
        <a:xfrm>
          <a:off x="7320925" y="5144272"/>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7630</xdr:colOff>
      <xdr:row>30</xdr:row>
      <xdr:rowOff>74042</xdr:rowOff>
    </xdr:from>
    <xdr:to>
      <xdr:col>16</xdr:col>
      <xdr:colOff>53349</xdr:colOff>
      <xdr:row>30</xdr:row>
      <xdr:rowOff>116960</xdr:rowOff>
    </xdr:to>
    <xdr:sp macro="" textlink="">
      <xdr:nvSpPr>
        <xdr:cNvPr id="4104" name="Oval 4103">
          <a:extLst>
            <a:ext uri="{FF2B5EF4-FFF2-40B4-BE49-F238E27FC236}">
              <a16:creationId xmlns:a16="http://schemas.microsoft.com/office/drawing/2014/main" id="{3008183C-B0D7-17ED-B110-F25A2A59F6FE}"/>
            </a:ext>
          </a:extLst>
        </xdr:cNvPr>
        <xdr:cNvSpPr/>
      </xdr:nvSpPr>
      <xdr:spPr>
        <a:xfrm>
          <a:off x="7322830" y="5331842"/>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4260</xdr:colOff>
      <xdr:row>31</xdr:row>
      <xdr:rowOff>84886</xdr:rowOff>
    </xdr:from>
    <xdr:to>
      <xdr:col>16</xdr:col>
      <xdr:colOff>49979</xdr:colOff>
      <xdr:row>31</xdr:row>
      <xdr:rowOff>127804</xdr:rowOff>
    </xdr:to>
    <xdr:sp macro="" textlink="">
      <xdr:nvSpPr>
        <xdr:cNvPr id="4105" name="Oval 4104">
          <a:extLst>
            <a:ext uri="{FF2B5EF4-FFF2-40B4-BE49-F238E27FC236}">
              <a16:creationId xmlns:a16="http://schemas.microsoft.com/office/drawing/2014/main" id="{36D6DDCE-50ED-B022-BBBD-F34C57F3D255}"/>
            </a:ext>
          </a:extLst>
        </xdr:cNvPr>
        <xdr:cNvSpPr/>
      </xdr:nvSpPr>
      <xdr:spPr>
        <a:xfrm>
          <a:off x="7319460" y="5540806"/>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157</xdr:colOff>
      <xdr:row>32</xdr:row>
      <xdr:rowOff>80929</xdr:rowOff>
    </xdr:from>
    <xdr:to>
      <xdr:col>16</xdr:col>
      <xdr:colOff>45876</xdr:colOff>
      <xdr:row>32</xdr:row>
      <xdr:rowOff>123847</xdr:rowOff>
    </xdr:to>
    <xdr:sp macro="" textlink="">
      <xdr:nvSpPr>
        <xdr:cNvPr id="4106" name="Oval 4105">
          <a:extLst>
            <a:ext uri="{FF2B5EF4-FFF2-40B4-BE49-F238E27FC236}">
              <a16:creationId xmlns:a16="http://schemas.microsoft.com/office/drawing/2014/main" id="{1F807E08-E2A0-A9B6-106A-C123561667E4}"/>
            </a:ext>
          </a:extLst>
        </xdr:cNvPr>
        <xdr:cNvSpPr/>
      </xdr:nvSpPr>
      <xdr:spPr>
        <a:xfrm>
          <a:off x="7315357" y="5734969"/>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3967</xdr:colOff>
      <xdr:row>33</xdr:row>
      <xdr:rowOff>86498</xdr:rowOff>
    </xdr:from>
    <xdr:to>
      <xdr:col>16</xdr:col>
      <xdr:colOff>49686</xdr:colOff>
      <xdr:row>33</xdr:row>
      <xdr:rowOff>129416</xdr:rowOff>
    </xdr:to>
    <xdr:sp macro="" textlink="">
      <xdr:nvSpPr>
        <xdr:cNvPr id="4107" name="Oval 4106">
          <a:extLst>
            <a:ext uri="{FF2B5EF4-FFF2-40B4-BE49-F238E27FC236}">
              <a16:creationId xmlns:a16="http://schemas.microsoft.com/office/drawing/2014/main" id="{168FE34E-69E4-7A0A-C8E5-58DDBECC0C1F}"/>
            </a:ext>
          </a:extLst>
        </xdr:cNvPr>
        <xdr:cNvSpPr/>
      </xdr:nvSpPr>
      <xdr:spPr>
        <a:xfrm>
          <a:off x="7319167" y="5965621"/>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3967</xdr:colOff>
      <xdr:row>34</xdr:row>
      <xdr:rowOff>73310</xdr:rowOff>
    </xdr:from>
    <xdr:to>
      <xdr:col>16</xdr:col>
      <xdr:colOff>49686</xdr:colOff>
      <xdr:row>34</xdr:row>
      <xdr:rowOff>116228</xdr:rowOff>
    </xdr:to>
    <xdr:sp macro="" textlink="">
      <xdr:nvSpPr>
        <xdr:cNvPr id="4108" name="Oval 4107">
          <a:extLst>
            <a:ext uri="{FF2B5EF4-FFF2-40B4-BE49-F238E27FC236}">
              <a16:creationId xmlns:a16="http://schemas.microsoft.com/office/drawing/2014/main" id="{1ADA03ED-B271-FBF6-E0E7-810408B8A333}"/>
            </a:ext>
          </a:extLst>
        </xdr:cNvPr>
        <xdr:cNvSpPr/>
      </xdr:nvSpPr>
      <xdr:spPr>
        <a:xfrm>
          <a:off x="7319167" y="6123590"/>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1916</xdr:colOff>
      <xdr:row>35</xdr:row>
      <xdr:rowOff>76827</xdr:rowOff>
    </xdr:from>
    <xdr:to>
      <xdr:col>16</xdr:col>
      <xdr:colOff>47635</xdr:colOff>
      <xdr:row>35</xdr:row>
      <xdr:rowOff>119745</xdr:rowOff>
    </xdr:to>
    <xdr:sp macro="" textlink="">
      <xdr:nvSpPr>
        <xdr:cNvPr id="4109" name="Oval 4108">
          <a:extLst>
            <a:ext uri="{FF2B5EF4-FFF2-40B4-BE49-F238E27FC236}">
              <a16:creationId xmlns:a16="http://schemas.microsoft.com/office/drawing/2014/main" id="{C793A817-0334-11A9-1A42-84E0E17ABA33}"/>
            </a:ext>
          </a:extLst>
        </xdr:cNvPr>
        <xdr:cNvSpPr/>
      </xdr:nvSpPr>
      <xdr:spPr>
        <a:xfrm>
          <a:off x="7317116" y="632522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2062</xdr:colOff>
      <xdr:row>36</xdr:row>
      <xdr:rowOff>73017</xdr:rowOff>
    </xdr:from>
    <xdr:to>
      <xdr:col>16</xdr:col>
      <xdr:colOff>47781</xdr:colOff>
      <xdr:row>36</xdr:row>
      <xdr:rowOff>115935</xdr:rowOff>
    </xdr:to>
    <xdr:sp macro="" textlink="">
      <xdr:nvSpPr>
        <xdr:cNvPr id="4110" name="Oval 4109">
          <a:extLst>
            <a:ext uri="{FF2B5EF4-FFF2-40B4-BE49-F238E27FC236}">
              <a16:creationId xmlns:a16="http://schemas.microsoft.com/office/drawing/2014/main" id="{0D15C244-DA8F-1942-6BEC-329E17ED5CFF}"/>
            </a:ext>
          </a:extLst>
        </xdr:cNvPr>
        <xdr:cNvSpPr/>
      </xdr:nvSpPr>
      <xdr:spPr>
        <a:xfrm>
          <a:off x="7317262" y="6519537"/>
          <a:ext cx="45719" cy="429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51738</xdr:colOff>
      <xdr:row>10</xdr:row>
      <xdr:rowOff>94916</xdr:rowOff>
    </xdr:from>
    <xdr:to>
      <xdr:col>18</xdr:col>
      <xdr:colOff>569793</xdr:colOff>
      <xdr:row>22</xdr:row>
      <xdr:rowOff>90897</xdr:rowOff>
    </xdr:to>
    <xdr:cxnSp macro="">
      <xdr:nvCxnSpPr>
        <xdr:cNvPr id="4111" name="Straight Arrow Connector 4110">
          <a:extLst>
            <a:ext uri="{FF2B5EF4-FFF2-40B4-BE49-F238E27FC236}">
              <a16:creationId xmlns:a16="http://schemas.microsoft.com/office/drawing/2014/main" id="{705BC3C4-9A82-84F7-B869-916D7922663F}"/>
            </a:ext>
          </a:extLst>
        </xdr:cNvPr>
        <xdr:cNvCxnSpPr>
          <a:stCxn id="4084" idx="6"/>
          <a:endCxn id="4083" idx="2"/>
        </xdr:cNvCxnSpPr>
      </xdr:nvCxnSpPr>
      <xdr:spPr>
        <a:xfrm>
          <a:off x="10502024" y="1597145"/>
          <a:ext cx="1737255" cy="24126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41086</xdr:colOff>
      <xdr:row>11</xdr:row>
      <xdr:rowOff>121520</xdr:rowOff>
    </xdr:from>
    <xdr:to>
      <xdr:col>18</xdr:col>
      <xdr:colOff>569793</xdr:colOff>
      <xdr:row>22</xdr:row>
      <xdr:rowOff>90897</xdr:rowOff>
    </xdr:to>
    <xdr:cxnSp macro="">
      <xdr:nvCxnSpPr>
        <xdr:cNvPr id="4114" name="Straight Arrow Connector 4113">
          <a:extLst>
            <a:ext uri="{FF2B5EF4-FFF2-40B4-BE49-F238E27FC236}">
              <a16:creationId xmlns:a16="http://schemas.microsoft.com/office/drawing/2014/main" id="{4E73CD4A-4D36-6BF2-E427-F57B6685CACA}"/>
            </a:ext>
          </a:extLst>
        </xdr:cNvPr>
        <xdr:cNvCxnSpPr>
          <a:stCxn id="4085" idx="5"/>
          <a:endCxn id="4083" idx="2"/>
        </xdr:cNvCxnSpPr>
      </xdr:nvCxnSpPr>
      <xdr:spPr>
        <a:xfrm>
          <a:off x="10491372" y="1819691"/>
          <a:ext cx="1747907" cy="21900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49833</xdr:colOff>
      <xdr:row>12</xdr:row>
      <xdr:rowOff>99019</xdr:rowOff>
    </xdr:from>
    <xdr:to>
      <xdr:col>18</xdr:col>
      <xdr:colOff>569793</xdr:colOff>
      <xdr:row>22</xdr:row>
      <xdr:rowOff>90897</xdr:rowOff>
    </xdr:to>
    <xdr:cxnSp macro="">
      <xdr:nvCxnSpPr>
        <xdr:cNvPr id="4117" name="Straight Arrow Connector 4116">
          <a:extLst>
            <a:ext uri="{FF2B5EF4-FFF2-40B4-BE49-F238E27FC236}">
              <a16:creationId xmlns:a16="http://schemas.microsoft.com/office/drawing/2014/main" id="{BC3E28F4-3D7B-EF3F-CDEF-AC24AE3106AE}"/>
            </a:ext>
          </a:extLst>
        </xdr:cNvPr>
        <xdr:cNvCxnSpPr>
          <a:stCxn id="4086" idx="6"/>
          <a:endCxn id="4083" idx="2"/>
        </xdr:cNvCxnSpPr>
      </xdr:nvCxnSpPr>
      <xdr:spPr>
        <a:xfrm>
          <a:off x="10500119" y="2004019"/>
          <a:ext cx="1739160" cy="20057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39328</xdr:colOff>
      <xdr:row>13</xdr:row>
      <xdr:rowOff>134709</xdr:rowOff>
    </xdr:from>
    <xdr:to>
      <xdr:col>18</xdr:col>
      <xdr:colOff>569793</xdr:colOff>
      <xdr:row>22</xdr:row>
      <xdr:rowOff>90897</xdr:rowOff>
    </xdr:to>
    <xdr:cxnSp macro="">
      <xdr:nvCxnSpPr>
        <xdr:cNvPr id="4121" name="Straight Arrow Connector 4120">
          <a:extLst>
            <a:ext uri="{FF2B5EF4-FFF2-40B4-BE49-F238E27FC236}">
              <a16:creationId xmlns:a16="http://schemas.microsoft.com/office/drawing/2014/main" id="{B2FBA12E-CFA2-F66D-A1B8-69788F9C27BA}"/>
            </a:ext>
          </a:extLst>
        </xdr:cNvPr>
        <xdr:cNvCxnSpPr>
          <a:stCxn id="4087" idx="5"/>
          <a:endCxn id="4083" idx="2"/>
        </xdr:cNvCxnSpPr>
      </xdr:nvCxnSpPr>
      <xdr:spPr>
        <a:xfrm>
          <a:off x="10489614" y="2235652"/>
          <a:ext cx="1749665" cy="17741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61410</xdr:colOff>
      <xdr:row>14</xdr:row>
      <xdr:rowOff>107958</xdr:rowOff>
    </xdr:from>
    <xdr:to>
      <xdr:col>18</xdr:col>
      <xdr:colOff>569793</xdr:colOff>
      <xdr:row>22</xdr:row>
      <xdr:rowOff>90897</xdr:rowOff>
    </xdr:to>
    <xdr:cxnSp macro="">
      <xdr:nvCxnSpPr>
        <xdr:cNvPr id="4124" name="Straight Arrow Connector 4123">
          <a:extLst>
            <a:ext uri="{FF2B5EF4-FFF2-40B4-BE49-F238E27FC236}">
              <a16:creationId xmlns:a16="http://schemas.microsoft.com/office/drawing/2014/main" id="{B490F7B2-750B-2D69-A99D-924C4CF42EC2}"/>
            </a:ext>
          </a:extLst>
        </xdr:cNvPr>
        <xdr:cNvCxnSpPr>
          <a:stCxn id="4088" idx="6"/>
          <a:endCxn id="4083" idx="2"/>
        </xdr:cNvCxnSpPr>
      </xdr:nvCxnSpPr>
      <xdr:spPr>
        <a:xfrm>
          <a:off x="10511696" y="2415729"/>
          <a:ext cx="1727583" cy="1594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48854</xdr:colOff>
      <xdr:row>15</xdr:row>
      <xdr:rowOff>164162</xdr:rowOff>
    </xdr:from>
    <xdr:to>
      <xdr:col>18</xdr:col>
      <xdr:colOff>569793</xdr:colOff>
      <xdr:row>22</xdr:row>
      <xdr:rowOff>90897</xdr:rowOff>
    </xdr:to>
    <xdr:cxnSp macro="">
      <xdr:nvCxnSpPr>
        <xdr:cNvPr id="4127" name="Straight Arrow Connector 4126">
          <a:extLst>
            <a:ext uri="{FF2B5EF4-FFF2-40B4-BE49-F238E27FC236}">
              <a16:creationId xmlns:a16="http://schemas.microsoft.com/office/drawing/2014/main" id="{EA17288F-3FD8-69E3-9DCE-BD2C683D0F25}"/>
            </a:ext>
          </a:extLst>
        </xdr:cNvPr>
        <xdr:cNvCxnSpPr>
          <a:stCxn id="4089" idx="5"/>
          <a:endCxn id="4083" idx="2"/>
        </xdr:cNvCxnSpPr>
      </xdr:nvCxnSpPr>
      <xdr:spPr>
        <a:xfrm>
          <a:off x="10499140" y="2667876"/>
          <a:ext cx="1740139" cy="13418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43285</xdr:colOff>
      <xdr:row>16</xdr:row>
      <xdr:rowOff>121984</xdr:rowOff>
    </xdr:from>
    <xdr:to>
      <xdr:col>18</xdr:col>
      <xdr:colOff>569793</xdr:colOff>
      <xdr:row>22</xdr:row>
      <xdr:rowOff>90897</xdr:rowOff>
    </xdr:to>
    <xdr:cxnSp macro="">
      <xdr:nvCxnSpPr>
        <xdr:cNvPr id="4130" name="Straight Arrow Connector 4129">
          <a:extLst>
            <a:ext uri="{FF2B5EF4-FFF2-40B4-BE49-F238E27FC236}">
              <a16:creationId xmlns:a16="http://schemas.microsoft.com/office/drawing/2014/main" id="{9C7B4E75-3C96-925E-9762-9200ADDDEFBC}"/>
            </a:ext>
          </a:extLst>
        </xdr:cNvPr>
        <xdr:cNvCxnSpPr>
          <a:stCxn id="4090" idx="5"/>
          <a:endCxn id="4083" idx="2"/>
        </xdr:cNvCxnSpPr>
      </xdr:nvCxnSpPr>
      <xdr:spPr>
        <a:xfrm>
          <a:off x="10493571" y="2832527"/>
          <a:ext cx="1745708" cy="11772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45190</xdr:colOff>
      <xdr:row>17</xdr:row>
      <xdr:rowOff>116391</xdr:rowOff>
    </xdr:from>
    <xdr:to>
      <xdr:col>18</xdr:col>
      <xdr:colOff>569793</xdr:colOff>
      <xdr:row>22</xdr:row>
      <xdr:rowOff>90897</xdr:rowOff>
    </xdr:to>
    <xdr:cxnSp macro="">
      <xdr:nvCxnSpPr>
        <xdr:cNvPr id="4132" name="Straight Arrow Connector 4131">
          <a:extLst>
            <a:ext uri="{FF2B5EF4-FFF2-40B4-BE49-F238E27FC236}">
              <a16:creationId xmlns:a16="http://schemas.microsoft.com/office/drawing/2014/main" id="{B494B1C3-A3AF-2584-60EA-D5B70B3ACAB8}"/>
            </a:ext>
          </a:extLst>
        </xdr:cNvPr>
        <xdr:cNvCxnSpPr>
          <a:stCxn id="4091" idx="5"/>
          <a:endCxn id="4083" idx="2"/>
        </xdr:cNvCxnSpPr>
      </xdr:nvCxnSpPr>
      <xdr:spPr>
        <a:xfrm>
          <a:off x="10495476" y="3022877"/>
          <a:ext cx="1743803" cy="9868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51299</xdr:colOff>
      <xdr:row>18</xdr:row>
      <xdr:rowOff>101218</xdr:rowOff>
    </xdr:from>
    <xdr:to>
      <xdr:col>18</xdr:col>
      <xdr:colOff>569793</xdr:colOff>
      <xdr:row>22</xdr:row>
      <xdr:rowOff>90897</xdr:rowOff>
    </xdr:to>
    <xdr:cxnSp macro="">
      <xdr:nvCxnSpPr>
        <xdr:cNvPr id="4134" name="Straight Arrow Connector 4133">
          <a:extLst>
            <a:ext uri="{FF2B5EF4-FFF2-40B4-BE49-F238E27FC236}">
              <a16:creationId xmlns:a16="http://schemas.microsoft.com/office/drawing/2014/main" id="{7D2F90CD-A0FA-2707-FCCC-198EFB80CAED}"/>
            </a:ext>
          </a:extLst>
        </xdr:cNvPr>
        <xdr:cNvCxnSpPr>
          <a:stCxn id="4092" idx="6"/>
          <a:endCxn id="4083" idx="2"/>
        </xdr:cNvCxnSpPr>
      </xdr:nvCxnSpPr>
      <xdr:spPr>
        <a:xfrm>
          <a:off x="10501585" y="3214532"/>
          <a:ext cx="1737694" cy="7952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47489</xdr:colOff>
      <xdr:row>19</xdr:row>
      <xdr:rowOff>99312</xdr:rowOff>
    </xdr:from>
    <xdr:to>
      <xdr:col>18</xdr:col>
      <xdr:colOff>569793</xdr:colOff>
      <xdr:row>22</xdr:row>
      <xdr:rowOff>90897</xdr:rowOff>
    </xdr:to>
    <xdr:cxnSp macro="">
      <xdr:nvCxnSpPr>
        <xdr:cNvPr id="4136" name="Straight Arrow Connector 4135">
          <a:extLst>
            <a:ext uri="{FF2B5EF4-FFF2-40B4-BE49-F238E27FC236}">
              <a16:creationId xmlns:a16="http://schemas.microsoft.com/office/drawing/2014/main" id="{961200F9-53B3-CC76-FAE4-AE103F83EC59}"/>
            </a:ext>
          </a:extLst>
        </xdr:cNvPr>
        <xdr:cNvCxnSpPr>
          <a:stCxn id="4093" idx="6"/>
          <a:endCxn id="4083" idx="2"/>
        </xdr:cNvCxnSpPr>
      </xdr:nvCxnSpPr>
      <xdr:spPr>
        <a:xfrm>
          <a:off x="10497775" y="3408569"/>
          <a:ext cx="1741504" cy="6011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51152</xdr:colOff>
      <xdr:row>20</xdr:row>
      <xdr:rowOff>104441</xdr:rowOff>
    </xdr:from>
    <xdr:to>
      <xdr:col>18</xdr:col>
      <xdr:colOff>569793</xdr:colOff>
      <xdr:row>22</xdr:row>
      <xdr:rowOff>90897</xdr:rowOff>
    </xdr:to>
    <xdr:cxnSp macro="">
      <xdr:nvCxnSpPr>
        <xdr:cNvPr id="4142" name="Straight Arrow Connector 4141">
          <a:extLst>
            <a:ext uri="{FF2B5EF4-FFF2-40B4-BE49-F238E27FC236}">
              <a16:creationId xmlns:a16="http://schemas.microsoft.com/office/drawing/2014/main" id="{8D96AE3A-1B44-9532-5341-D882BD3C08E9}"/>
            </a:ext>
          </a:extLst>
        </xdr:cNvPr>
        <xdr:cNvCxnSpPr>
          <a:stCxn id="4094" idx="6"/>
          <a:endCxn id="4083" idx="2"/>
        </xdr:cNvCxnSpPr>
      </xdr:nvCxnSpPr>
      <xdr:spPr>
        <a:xfrm>
          <a:off x="10501438" y="3620527"/>
          <a:ext cx="1737841" cy="3892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51005</xdr:colOff>
      <xdr:row>21</xdr:row>
      <xdr:rowOff>108984</xdr:rowOff>
    </xdr:from>
    <xdr:to>
      <xdr:col>18</xdr:col>
      <xdr:colOff>569793</xdr:colOff>
      <xdr:row>22</xdr:row>
      <xdr:rowOff>90897</xdr:rowOff>
    </xdr:to>
    <xdr:cxnSp macro="">
      <xdr:nvCxnSpPr>
        <xdr:cNvPr id="4145" name="Straight Arrow Connector 4144">
          <a:extLst>
            <a:ext uri="{FF2B5EF4-FFF2-40B4-BE49-F238E27FC236}">
              <a16:creationId xmlns:a16="http://schemas.microsoft.com/office/drawing/2014/main" id="{69E89CFD-7FD2-6998-B387-77A123237112}"/>
            </a:ext>
          </a:extLst>
        </xdr:cNvPr>
        <xdr:cNvCxnSpPr>
          <a:stCxn id="4095" idx="6"/>
          <a:endCxn id="4083" idx="2"/>
        </xdr:cNvCxnSpPr>
      </xdr:nvCxnSpPr>
      <xdr:spPr>
        <a:xfrm>
          <a:off x="10501291" y="3821013"/>
          <a:ext cx="1737988" cy="1887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47927</xdr:colOff>
      <xdr:row>22</xdr:row>
      <xdr:rowOff>90897</xdr:rowOff>
    </xdr:from>
    <xdr:to>
      <xdr:col>18</xdr:col>
      <xdr:colOff>569793</xdr:colOff>
      <xdr:row>23</xdr:row>
      <xdr:rowOff>102976</xdr:rowOff>
    </xdr:to>
    <xdr:cxnSp macro="">
      <xdr:nvCxnSpPr>
        <xdr:cNvPr id="4149" name="Straight Arrow Connector 4148">
          <a:extLst>
            <a:ext uri="{FF2B5EF4-FFF2-40B4-BE49-F238E27FC236}">
              <a16:creationId xmlns:a16="http://schemas.microsoft.com/office/drawing/2014/main" id="{49BEFA81-1686-7EB0-5649-8792C03DBA85}"/>
            </a:ext>
          </a:extLst>
        </xdr:cNvPr>
        <xdr:cNvCxnSpPr>
          <a:stCxn id="4097" idx="6"/>
          <a:endCxn id="4083" idx="2"/>
        </xdr:cNvCxnSpPr>
      </xdr:nvCxnSpPr>
      <xdr:spPr>
        <a:xfrm flipV="1">
          <a:off x="10498213" y="4009754"/>
          <a:ext cx="1741066" cy="2080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47634</xdr:colOff>
      <xdr:row>22</xdr:row>
      <xdr:rowOff>90897</xdr:rowOff>
    </xdr:from>
    <xdr:to>
      <xdr:col>18</xdr:col>
      <xdr:colOff>569793</xdr:colOff>
      <xdr:row>22</xdr:row>
      <xdr:rowOff>98140</xdr:rowOff>
    </xdr:to>
    <xdr:cxnSp macro="">
      <xdr:nvCxnSpPr>
        <xdr:cNvPr id="4150" name="Straight Arrow Connector 4149">
          <a:extLst>
            <a:ext uri="{FF2B5EF4-FFF2-40B4-BE49-F238E27FC236}">
              <a16:creationId xmlns:a16="http://schemas.microsoft.com/office/drawing/2014/main" id="{CECB547A-081A-F13F-4DAC-DF4D5797A016}"/>
            </a:ext>
          </a:extLst>
        </xdr:cNvPr>
        <xdr:cNvCxnSpPr>
          <a:stCxn id="4096" idx="6"/>
          <a:endCxn id="4083" idx="2"/>
        </xdr:cNvCxnSpPr>
      </xdr:nvCxnSpPr>
      <xdr:spPr>
        <a:xfrm flipV="1">
          <a:off x="10497920" y="4009754"/>
          <a:ext cx="1741359" cy="72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47927</xdr:colOff>
      <xdr:row>22</xdr:row>
      <xdr:rowOff>90897</xdr:rowOff>
    </xdr:from>
    <xdr:to>
      <xdr:col>18</xdr:col>
      <xdr:colOff>569793</xdr:colOff>
      <xdr:row>25</xdr:row>
      <xdr:rowOff>100630</xdr:rowOff>
    </xdr:to>
    <xdr:cxnSp macro="">
      <xdr:nvCxnSpPr>
        <xdr:cNvPr id="4151" name="Straight Arrow Connector 4150">
          <a:extLst>
            <a:ext uri="{FF2B5EF4-FFF2-40B4-BE49-F238E27FC236}">
              <a16:creationId xmlns:a16="http://schemas.microsoft.com/office/drawing/2014/main" id="{5C38F924-CEB2-2B72-E137-8E22BB9AEAAC}"/>
            </a:ext>
          </a:extLst>
        </xdr:cNvPr>
        <xdr:cNvCxnSpPr>
          <a:stCxn id="4099" idx="6"/>
          <a:endCxn id="4083" idx="2"/>
        </xdr:cNvCxnSpPr>
      </xdr:nvCxnSpPr>
      <xdr:spPr>
        <a:xfrm flipV="1">
          <a:off x="10498213" y="4009754"/>
          <a:ext cx="1741066" cy="60844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53349</xdr:colOff>
      <xdr:row>22</xdr:row>
      <xdr:rowOff>90897</xdr:rowOff>
    </xdr:from>
    <xdr:to>
      <xdr:col>18</xdr:col>
      <xdr:colOff>569793</xdr:colOff>
      <xdr:row>24</xdr:row>
      <xdr:rowOff>96968</xdr:rowOff>
    </xdr:to>
    <xdr:cxnSp macro="">
      <xdr:nvCxnSpPr>
        <xdr:cNvPr id="4152" name="Straight Arrow Connector 4151">
          <a:extLst>
            <a:ext uri="{FF2B5EF4-FFF2-40B4-BE49-F238E27FC236}">
              <a16:creationId xmlns:a16="http://schemas.microsoft.com/office/drawing/2014/main" id="{7F0D29F7-7701-CF8B-9C39-DD7BB011023E}"/>
            </a:ext>
          </a:extLst>
        </xdr:cNvPr>
        <xdr:cNvCxnSpPr>
          <a:stCxn id="4098" idx="6"/>
          <a:endCxn id="4083" idx="2"/>
        </xdr:cNvCxnSpPr>
      </xdr:nvCxnSpPr>
      <xdr:spPr>
        <a:xfrm flipV="1">
          <a:off x="10503635" y="4009754"/>
          <a:ext cx="1735644" cy="4088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47780</xdr:colOff>
      <xdr:row>22</xdr:row>
      <xdr:rowOff>90897</xdr:rowOff>
    </xdr:from>
    <xdr:to>
      <xdr:col>18</xdr:col>
      <xdr:colOff>569793</xdr:colOff>
      <xdr:row>26</xdr:row>
      <xdr:rowOff>105026</xdr:rowOff>
    </xdr:to>
    <xdr:cxnSp macro="">
      <xdr:nvCxnSpPr>
        <xdr:cNvPr id="4161" name="Straight Arrow Connector 4160">
          <a:extLst>
            <a:ext uri="{FF2B5EF4-FFF2-40B4-BE49-F238E27FC236}">
              <a16:creationId xmlns:a16="http://schemas.microsoft.com/office/drawing/2014/main" id="{3160C745-44AE-C781-9B9D-6F27CFEA058F}"/>
            </a:ext>
          </a:extLst>
        </xdr:cNvPr>
        <xdr:cNvCxnSpPr>
          <a:stCxn id="4100" idx="6"/>
          <a:endCxn id="4083" idx="2"/>
        </xdr:cNvCxnSpPr>
      </xdr:nvCxnSpPr>
      <xdr:spPr>
        <a:xfrm flipV="1">
          <a:off x="10498066" y="4009754"/>
          <a:ext cx="1741213" cy="8196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51590</xdr:colOff>
      <xdr:row>22</xdr:row>
      <xdr:rowOff>90897</xdr:rowOff>
    </xdr:from>
    <xdr:to>
      <xdr:col>18</xdr:col>
      <xdr:colOff>569793</xdr:colOff>
      <xdr:row>27</xdr:row>
      <xdr:rowOff>99165</xdr:rowOff>
    </xdr:to>
    <xdr:cxnSp macro="">
      <xdr:nvCxnSpPr>
        <xdr:cNvPr id="4162" name="Straight Arrow Connector 4161">
          <a:extLst>
            <a:ext uri="{FF2B5EF4-FFF2-40B4-BE49-F238E27FC236}">
              <a16:creationId xmlns:a16="http://schemas.microsoft.com/office/drawing/2014/main" id="{88BD0382-B775-1812-3F2E-E5606C73AF77}"/>
            </a:ext>
          </a:extLst>
        </xdr:cNvPr>
        <xdr:cNvCxnSpPr>
          <a:stCxn id="4101" idx="6"/>
          <a:endCxn id="4083" idx="2"/>
        </xdr:cNvCxnSpPr>
      </xdr:nvCxnSpPr>
      <xdr:spPr>
        <a:xfrm flipV="1">
          <a:off x="10501876" y="4009754"/>
          <a:ext cx="1737403" cy="10097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51737</xdr:colOff>
      <xdr:row>22</xdr:row>
      <xdr:rowOff>90897</xdr:rowOff>
    </xdr:from>
    <xdr:to>
      <xdr:col>18</xdr:col>
      <xdr:colOff>569793</xdr:colOff>
      <xdr:row>28</xdr:row>
      <xdr:rowOff>104439</xdr:rowOff>
    </xdr:to>
    <xdr:cxnSp macro="">
      <xdr:nvCxnSpPr>
        <xdr:cNvPr id="4169" name="Straight Arrow Connector 4168">
          <a:extLst>
            <a:ext uri="{FF2B5EF4-FFF2-40B4-BE49-F238E27FC236}">
              <a16:creationId xmlns:a16="http://schemas.microsoft.com/office/drawing/2014/main" id="{D99FF1DC-44F1-8C3D-665E-36DF7D11B0A5}"/>
            </a:ext>
          </a:extLst>
        </xdr:cNvPr>
        <xdr:cNvCxnSpPr>
          <a:stCxn id="4102" idx="6"/>
          <a:endCxn id="4083" idx="2"/>
        </xdr:cNvCxnSpPr>
      </xdr:nvCxnSpPr>
      <xdr:spPr>
        <a:xfrm flipV="1">
          <a:off x="10502023" y="4009754"/>
          <a:ext cx="1737256" cy="12218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51444</xdr:colOff>
      <xdr:row>22</xdr:row>
      <xdr:rowOff>90897</xdr:rowOff>
    </xdr:from>
    <xdr:to>
      <xdr:col>18</xdr:col>
      <xdr:colOff>569793</xdr:colOff>
      <xdr:row>29</xdr:row>
      <xdr:rowOff>106051</xdr:rowOff>
    </xdr:to>
    <xdr:cxnSp macro="">
      <xdr:nvCxnSpPr>
        <xdr:cNvPr id="4174" name="Straight Arrow Connector 4173">
          <a:extLst>
            <a:ext uri="{FF2B5EF4-FFF2-40B4-BE49-F238E27FC236}">
              <a16:creationId xmlns:a16="http://schemas.microsoft.com/office/drawing/2014/main" id="{25C1E8F9-F947-E72E-3C35-7CC6F8E8DBDD}"/>
            </a:ext>
          </a:extLst>
        </xdr:cNvPr>
        <xdr:cNvCxnSpPr>
          <a:stCxn id="4103" idx="6"/>
          <a:endCxn id="4083" idx="2"/>
        </xdr:cNvCxnSpPr>
      </xdr:nvCxnSpPr>
      <xdr:spPr>
        <a:xfrm flipV="1">
          <a:off x="10501730" y="4009754"/>
          <a:ext cx="1737549" cy="14194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53349</xdr:colOff>
      <xdr:row>22</xdr:row>
      <xdr:rowOff>90897</xdr:rowOff>
    </xdr:from>
    <xdr:to>
      <xdr:col>18</xdr:col>
      <xdr:colOff>569793</xdr:colOff>
      <xdr:row>30</xdr:row>
      <xdr:rowOff>95501</xdr:rowOff>
    </xdr:to>
    <xdr:cxnSp macro="">
      <xdr:nvCxnSpPr>
        <xdr:cNvPr id="4177" name="Straight Arrow Connector 4176">
          <a:extLst>
            <a:ext uri="{FF2B5EF4-FFF2-40B4-BE49-F238E27FC236}">
              <a16:creationId xmlns:a16="http://schemas.microsoft.com/office/drawing/2014/main" id="{06B5CD2E-BE88-AD85-B309-302985EED83D}"/>
            </a:ext>
          </a:extLst>
        </xdr:cNvPr>
        <xdr:cNvCxnSpPr>
          <a:stCxn id="4104" idx="6"/>
          <a:endCxn id="4083" idx="2"/>
        </xdr:cNvCxnSpPr>
      </xdr:nvCxnSpPr>
      <xdr:spPr>
        <a:xfrm flipV="1">
          <a:off x="10503635" y="4009754"/>
          <a:ext cx="1735644" cy="16156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49979</xdr:colOff>
      <xdr:row>22</xdr:row>
      <xdr:rowOff>90897</xdr:rowOff>
    </xdr:from>
    <xdr:to>
      <xdr:col>18</xdr:col>
      <xdr:colOff>569793</xdr:colOff>
      <xdr:row>31</xdr:row>
      <xdr:rowOff>106345</xdr:rowOff>
    </xdr:to>
    <xdr:cxnSp macro="">
      <xdr:nvCxnSpPr>
        <xdr:cNvPr id="4180" name="Straight Arrow Connector 4179">
          <a:extLst>
            <a:ext uri="{FF2B5EF4-FFF2-40B4-BE49-F238E27FC236}">
              <a16:creationId xmlns:a16="http://schemas.microsoft.com/office/drawing/2014/main" id="{1C5C5126-C844-BA92-FDFA-2378A25806EA}"/>
            </a:ext>
          </a:extLst>
        </xdr:cNvPr>
        <xdr:cNvCxnSpPr>
          <a:stCxn id="4105" idx="6"/>
          <a:endCxn id="4083" idx="2"/>
        </xdr:cNvCxnSpPr>
      </xdr:nvCxnSpPr>
      <xdr:spPr>
        <a:xfrm flipV="1">
          <a:off x="10500265" y="4009754"/>
          <a:ext cx="1739014" cy="18224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45876</xdr:colOff>
      <xdr:row>22</xdr:row>
      <xdr:rowOff>90897</xdr:rowOff>
    </xdr:from>
    <xdr:to>
      <xdr:col>18</xdr:col>
      <xdr:colOff>569793</xdr:colOff>
      <xdr:row>32</xdr:row>
      <xdr:rowOff>102388</xdr:rowOff>
    </xdr:to>
    <xdr:cxnSp macro="">
      <xdr:nvCxnSpPr>
        <xdr:cNvPr id="4183" name="Straight Arrow Connector 4182">
          <a:extLst>
            <a:ext uri="{FF2B5EF4-FFF2-40B4-BE49-F238E27FC236}">
              <a16:creationId xmlns:a16="http://schemas.microsoft.com/office/drawing/2014/main" id="{5BC00F47-70AB-D212-5A88-0561D1487AA1}"/>
            </a:ext>
          </a:extLst>
        </xdr:cNvPr>
        <xdr:cNvCxnSpPr>
          <a:stCxn id="4106" idx="6"/>
          <a:endCxn id="4083" idx="2"/>
        </xdr:cNvCxnSpPr>
      </xdr:nvCxnSpPr>
      <xdr:spPr>
        <a:xfrm flipV="1">
          <a:off x="10496162" y="4009754"/>
          <a:ext cx="1743117" cy="20253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49686</xdr:colOff>
      <xdr:row>22</xdr:row>
      <xdr:rowOff>90897</xdr:rowOff>
    </xdr:from>
    <xdr:to>
      <xdr:col>18</xdr:col>
      <xdr:colOff>569793</xdr:colOff>
      <xdr:row>33</xdr:row>
      <xdr:rowOff>107957</xdr:rowOff>
    </xdr:to>
    <xdr:cxnSp macro="">
      <xdr:nvCxnSpPr>
        <xdr:cNvPr id="4186" name="Straight Arrow Connector 4185">
          <a:extLst>
            <a:ext uri="{FF2B5EF4-FFF2-40B4-BE49-F238E27FC236}">
              <a16:creationId xmlns:a16="http://schemas.microsoft.com/office/drawing/2014/main" id="{5AF46F99-6FEF-C08A-A450-5290BBD6F8AA}"/>
            </a:ext>
          </a:extLst>
        </xdr:cNvPr>
        <xdr:cNvCxnSpPr>
          <a:stCxn id="4107" idx="6"/>
          <a:endCxn id="4083" idx="2"/>
        </xdr:cNvCxnSpPr>
      </xdr:nvCxnSpPr>
      <xdr:spPr>
        <a:xfrm flipV="1">
          <a:off x="10499972" y="4009754"/>
          <a:ext cx="1739307" cy="22268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42991</xdr:colOff>
      <xdr:row>22</xdr:row>
      <xdr:rowOff>90897</xdr:rowOff>
    </xdr:from>
    <xdr:to>
      <xdr:col>18</xdr:col>
      <xdr:colOff>569793</xdr:colOff>
      <xdr:row>34</xdr:row>
      <xdr:rowOff>79595</xdr:rowOff>
    </xdr:to>
    <xdr:cxnSp macro="">
      <xdr:nvCxnSpPr>
        <xdr:cNvPr id="4189" name="Straight Arrow Connector 4188">
          <a:extLst>
            <a:ext uri="{FF2B5EF4-FFF2-40B4-BE49-F238E27FC236}">
              <a16:creationId xmlns:a16="http://schemas.microsoft.com/office/drawing/2014/main" id="{D8C9D020-648A-2768-8151-9C19E55DA16A}"/>
            </a:ext>
          </a:extLst>
        </xdr:cNvPr>
        <xdr:cNvCxnSpPr>
          <a:stCxn id="4108" idx="7"/>
          <a:endCxn id="4083" idx="2"/>
        </xdr:cNvCxnSpPr>
      </xdr:nvCxnSpPr>
      <xdr:spPr>
        <a:xfrm flipV="1">
          <a:off x="10493277" y="4009754"/>
          <a:ext cx="1746002" cy="23944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47635</xdr:colOff>
      <xdr:row>22</xdr:row>
      <xdr:rowOff>90897</xdr:rowOff>
    </xdr:from>
    <xdr:to>
      <xdr:col>18</xdr:col>
      <xdr:colOff>569793</xdr:colOff>
      <xdr:row>35</xdr:row>
      <xdr:rowOff>98286</xdr:rowOff>
    </xdr:to>
    <xdr:cxnSp macro="">
      <xdr:nvCxnSpPr>
        <xdr:cNvPr id="4192" name="Straight Arrow Connector 4191">
          <a:extLst>
            <a:ext uri="{FF2B5EF4-FFF2-40B4-BE49-F238E27FC236}">
              <a16:creationId xmlns:a16="http://schemas.microsoft.com/office/drawing/2014/main" id="{BACB2E29-5B2B-BBFC-ECDD-47ABEF5E0B49}"/>
            </a:ext>
          </a:extLst>
        </xdr:cNvPr>
        <xdr:cNvCxnSpPr>
          <a:stCxn id="4109" idx="6"/>
          <a:endCxn id="4083" idx="2"/>
        </xdr:cNvCxnSpPr>
      </xdr:nvCxnSpPr>
      <xdr:spPr>
        <a:xfrm flipV="1">
          <a:off x="10497921" y="4009754"/>
          <a:ext cx="1741358" cy="2609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47781</xdr:colOff>
      <xdr:row>22</xdr:row>
      <xdr:rowOff>90897</xdr:rowOff>
    </xdr:from>
    <xdr:to>
      <xdr:col>18</xdr:col>
      <xdr:colOff>569793</xdr:colOff>
      <xdr:row>36</xdr:row>
      <xdr:rowOff>94476</xdr:rowOff>
    </xdr:to>
    <xdr:cxnSp macro="">
      <xdr:nvCxnSpPr>
        <xdr:cNvPr id="4195" name="Straight Arrow Connector 4194">
          <a:extLst>
            <a:ext uri="{FF2B5EF4-FFF2-40B4-BE49-F238E27FC236}">
              <a16:creationId xmlns:a16="http://schemas.microsoft.com/office/drawing/2014/main" id="{34A7CF5C-9D37-D64F-69E9-699A01C76EAF}"/>
            </a:ext>
          </a:extLst>
        </xdr:cNvPr>
        <xdr:cNvCxnSpPr>
          <a:stCxn id="4110" idx="6"/>
          <a:endCxn id="4083" idx="2"/>
        </xdr:cNvCxnSpPr>
      </xdr:nvCxnSpPr>
      <xdr:spPr>
        <a:xfrm flipV="1">
          <a:off x="10498067" y="4009754"/>
          <a:ext cx="1741212" cy="28012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43974</xdr:colOff>
      <xdr:row>17</xdr:row>
      <xdr:rowOff>107695</xdr:rowOff>
    </xdr:from>
    <xdr:to>
      <xdr:col>14</xdr:col>
      <xdr:colOff>556262</xdr:colOff>
      <xdr:row>33</xdr:row>
      <xdr:rowOff>100266</xdr:rowOff>
    </xdr:to>
    <xdr:cxnSp macro="">
      <xdr:nvCxnSpPr>
        <xdr:cNvPr id="4415" name="Straight Arrow Connector 4414">
          <a:extLst>
            <a:ext uri="{FF2B5EF4-FFF2-40B4-BE49-F238E27FC236}">
              <a16:creationId xmlns:a16="http://schemas.microsoft.com/office/drawing/2014/main" id="{CA7CDE97-27AC-56F2-91B4-C4703F3DFDBE}"/>
            </a:ext>
          </a:extLst>
        </xdr:cNvPr>
        <xdr:cNvCxnSpPr>
          <a:stCxn id="331" idx="6"/>
          <a:endCxn id="33" idx="2"/>
        </xdr:cNvCxnSpPr>
      </xdr:nvCxnSpPr>
      <xdr:spPr>
        <a:xfrm>
          <a:off x="7273142" y="2853353"/>
          <a:ext cx="1731488" cy="31634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46192</xdr:colOff>
      <xdr:row>13</xdr:row>
      <xdr:rowOff>114490</xdr:rowOff>
    </xdr:from>
    <xdr:to>
      <xdr:col>14</xdr:col>
      <xdr:colOff>568671</xdr:colOff>
      <xdr:row>35</xdr:row>
      <xdr:rowOff>112976</xdr:rowOff>
    </xdr:to>
    <xdr:cxnSp macro="">
      <xdr:nvCxnSpPr>
        <xdr:cNvPr id="4696" name="Straight Arrow Connector 4695">
          <a:extLst>
            <a:ext uri="{FF2B5EF4-FFF2-40B4-BE49-F238E27FC236}">
              <a16:creationId xmlns:a16="http://schemas.microsoft.com/office/drawing/2014/main" id="{B6B3B0B0-84DF-2F03-51E9-223403E74CB3}"/>
            </a:ext>
          </a:extLst>
        </xdr:cNvPr>
        <xdr:cNvCxnSpPr>
          <a:stCxn id="1993" idx="6"/>
          <a:endCxn id="10" idx="3"/>
        </xdr:cNvCxnSpPr>
      </xdr:nvCxnSpPr>
      <xdr:spPr>
        <a:xfrm flipV="1">
          <a:off x="7278265" y="2061054"/>
          <a:ext cx="1741679" cy="43072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6333</xdr:colOff>
      <xdr:row>22</xdr:row>
      <xdr:rowOff>73331</xdr:rowOff>
    </xdr:from>
    <xdr:to>
      <xdr:col>20</xdr:col>
      <xdr:colOff>52052</xdr:colOff>
      <xdr:row>22</xdr:row>
      <xdr:rowOff>119050</xdr:rowOff>
    </xdr:to>
    <xdr:sp macro="" textlink="">
      <xdr:nvSpPr>
        <xdr:cNvPr id="4979" name="Oval 4978">
          <a:extLst>
            <a:ext uri="{FF2B5EF4-FFF2-40B4-BE49-F238E27FC236}">
              <a16:creationId xmlns:a16="http://schemas.microsoft.com/office/drawing/2014/main" id="{0B997C70-3907-8267-5141-2305ED4DC3DC}"/>
            </a:ext>
          </a:extLst>
        </xdr:cNvPr>
        <xdr:cNvSpPr/>
      </xdr:nvSpPr>
      <xdr:spPr>
        <a:xfrm>
          <a:off x="12888144" y="3979584"/>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554135</xdr:colOff>
      <xdr:row>22</xdr:row>
      <xdr:rowOff>72229</xdr:rowOff>
    </xdr:from>
    <xdr:to>
      <xdr:col>20</xdr:col>
      <xdr:colOff>603203</xdr:colOff>
      <xdr:row>22</xdr:row>
      <xdr:rowOff>117948</xdr:rowOff>
    </xdr:to>
    <xdr:sp macro="" textlink="">
      <xdr:nvSpPr>
        <xdr:cNvPr id="4980" name="Oval 4979">
          <a:extLst>
            <a:ext uri="{FF2B5EF4-FFF2-40B4-BE49-F238E27FC236}">
              <a16:creationId xmlns:a16="http://schemas.microsoft.com/office/drawing/2014/main" id="{D5E3C577-3657-562A-F7F7-5594E2C7780C}"/>
            </a:ext>
          </a:extLst>
        </xdr:cNvPr>
        <xdr:cNvSpPr/>
      </xdr:nvSpPr>
      <xdr:spPr>
        <a:xfrm>
          <a:off x="13435946" y="3978482"/>
          <a:ext cx="49068"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52052</xdr:colOff>
      <xdr:row>22</xdr:row>
      <xdr:rowOff>95089</xdr:rowOff>
    </xdr:from>
    <xdr:to>
      <xdr:col>20</xdr:col>
      <xdr:colOff>554135</xdr:colOff>
      <xdr:row>22</xdr:row>
      <xdr:rowOff>96191</xdr:rowOff>
    </xdr:to>
    <xdr:cxnSp macro="">
      <xdr:nvCxnSpPr>
        <xdr:cNvPr id="4982" name="Straight Arrow Connector 4981">
          <a:extLst>
            <a:ext uri="{FF2B5EF4-FFF2-40B4-BE49-F238E27FC236}">
              <a16:creationId xmlns:a16="http://schemas.microsoft.com/office/drawing/2014/main" id="{44804BA1-2083-BFBE-21BE-246DBBFAEF56}"/>
            </a:ext>
          </a:extLst>
        </xdr:cNvPr>
        <xdr:cNvCxnSpPr>
          <a:stCxn id="4979" idx="6"/>
          <a:endCxn id="4980" idx="2"/>
        </xdr:cNvCxnSpPr>
      </xdr:nvCxnSpPr>
      <xdr:spPr>
        <a:xfrm flipV="1">
          <a:off x="12933863" y="4001342"/>
          <a:ext cx="502083" cy="1102"/>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10436</xdr:colOff>
      <xdr:row>13</xdr:row>
      <xdr:rowOff>84407</xdr:rowOff>
    </xdr:from>
    <xdr:to>
      <xdr:col>10</xdr:col>
      <xdr:colOff>56155</xdr:colOff>
      <xdr:row>13</xdr:row>
      <xdr:rowOff>130126</xdr:rowOff>
    </xdr:to>
    <xdr:sp macro="" textlink="">
      <xdr:nvSpPr>
        <xdr:cNvPr id="4983" name="Oval 4982">
          <a:extLst>
            <a:ext uri="{FF2B5EF4-FFF2-40B4-BE49-F238E27FC236}">
              <a16:creationId xmlns:a16="http://schemas.microsoft.com/office/drawing/2014/main" id="{1B435B52-5645-9245-FEB0-6A19F22C11C8}"/>
            </a:ext>
          </a:extLst>
        </xdr:cNvPr>
        <xdr:cNvSpPr/>
      </xdr:nvSpPr>
      <xdr:spPr>
        <a:xfrm>
          <a:off x="5841393" y="2039103"/>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760713</xdr:colOff>
      <xdr:row>13</xdr:row>
      <xdr:rowOff>85481</xdr:rowOff>
    </xdr:from>
    <xdr:to>
      <xdr:col>11</xdr:col>
      <xdr:colOff>15124</xdr:colOff>
      <xdr:row>13</xdr:row>
      <xdr:rowOff>131200</xdr:rowOff>
    </xdr:to>
    <xdr:sp macro="" textlink="">
      <xdr:nvSpPr>
        <xdr:cNvPr id="4984" name="Oval 4983">
          <a:extLst>
            <a:ext uri="{FF2B5EF4-FFF2-40B4-BE49-F238E27FC236}">
              <a16:creationId xmlns:a16="http://schemas.microsoft.com/office/drawing/2014/main" id="{82B5A284-5884-3C39-C379-1D464B073AAB}"/>
            </a:ext>
          </a:extLst>
        </xdr:cNvPr>
        <xdr:cNvSpPr/>
      </xdr:nvSpPr>
      <xdr:spPr>
        <a:xfrm>
          <a:off x="6591670" y="2040177"/>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56155</xdr:colOff>
      <xdr:row>13</xdr:row>
      <xdr:rowOff>107267</xdr:rowOff>
    </xdr:from>
    <xdr:to>
      <xdr:col>10</xdr:col>
      <xdr:colOff>760713</xdr:colOff>
      <xdr:row>13</xdr:row>
      <xdr:rowOff>108341</xdr:rowOff>
    </xdr:to>
    <xdr:cxnSp macro="">
      <xdr:nvCxnSpPr>
        <xdr:cNvPr id="4985" name="Straight Arrow Connector 4984">
          <a:extLst>
            <a:ext uri="{FF2B5EF4-FFF2-40B4-BE49-F238E27FC236}">
              <a16:creationId xmlns:a16="http://schemas.microsoft.com/office/drawing/2014/main" id="{20E124EF-F58F-FEDB-8BCB-8113EB623EC6}"/>
            </a:ext>
          </a:extLst>
        </xdr:cNvPr>
        <xdr:cNvCxnSpPr>
          <a:stCxn id="4983" idx="6"/>
          <a:endCxn id="4984" idx="2"/>
        </xdr:cNvCxnSpPr>
      </xdr:nvCxnSpPr>
      <xdr:spPr>
        <a:xfrm>
          <a:off x="5887112" y="2061963"/>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xdr:colOff>
      <xdr:row>15</xdr:row>
      <xdr:rowOff>71155</xdr:rowOff>
    </xdr:from>
    <xdr:to>
      <xdr:col>10</xdr:col>
      <xdr:colOff>49529</xdr:colOff>
      <xdr:row>15</xdr:row>
      <xdr:rowOff>116874</xdr:rowOff>
    </xdr:to>
    <xdr:sp macro="" textlink="">
      <xdr:nvSpPr>
        <xdr:cNvPr id="4986" name="Oval 4985">
          <a:extLst>
            <a:ext uri="{FF2B5EF4-FFF2-40B4-BE49-F238E27FC236}">
              <a16:creationId xmlns:a16="http://schemas.microsoft.com/office/drawing/2014/main" id="{60784D4F-D294-6554-0D19-280CB3C23350}"/>
            </a:ext>
          </a:extLst>
        </xdr:cNvPr>
        <xdr:cNvSpPr/>
      </xdr:nvSpPr>
      <xdr:spPr>
        <a:xfrm>
          <a:off x="5834767" y="2423416"/>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754087</xdr:colOff>
      <xdr:row>15</xdr:row>
      <xdr:rowOff>72229</xdr:rowOff>
    </xdr:from>
    <xdr:to>
      <xdr:col>11</xdr:col>
      <xdr:colOff>8498</xdr:colOff>
      <xdr:row>15</xdr:row>
      <xdr:rowOff>117948</xdr:rowOff>
    </xdr:to>
    <xdr:sp macro="" textlink="">
      <xdr:nvSpPr>
        <xdr:cNvPr id="4987" name="Oval 4986">
          <a:extLst>
            <a:ext uri="{FF2B5EF4-FFF2-40B4-BE49-F238E27FC236}">
              <a16:creationId xmlns:a16="http://schemas.microsoft.com/office/drawing/2014/main" id="{020AE8A6-0F4D-1726-574B-4516ED3639A0}"/>
            </a:ext>
          </a:extLst>
        </xdr:cNvPr>
        <xdr:cNvSpPr/>
      </xdr:nvSpPr>
      <xdr:spPr>
        <a:xfrm>
          <a:off x="6585044" y="2424490"/>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49529</xdr:colOff>
      <xdr:row>15</xdr:row>
      <xdr:rowOff>94015</xdr:rowOff>
    </xdr:from>
    <xdr:to>
      <xdr:col>10</xdr:col>
      <xdr:colOff>754087</xdr:colOff>
      <xdr:row>15</xdr:row>
      <xdr:rowOff>95089</xdr:rowOff>
    </xdr:to>
    <xdr:cxnSp macro="">
      <xdr:nvCxnSpPr>
        <xdr:cNvPr id="4988" name="Straight Arrow Connector 4987">
          <a:extLst>
            <a:ext uri="{FF2B5EF4-FFF2-40B4-BE49-F238E27FC236}">
              <a16:creationId xmlns:a16="http://schemas.microsoft.com/office/drawing/2014/main" id="{4E89BBE1-2CDA-D93F-9B53-39F0E0BB7F18}"/>
            </a:ext>
          </a:extLst>
        </xdr:cNvPr>
        <xdr:cNvCxnSpPr>
          <a:cxnSpLocks/>
          <a:stCxn id="4986" idx="6"/>
          <a:endCxn id="4987" idx="2"/>
        </xdr:cNvCxnSpPr>
      </xdr:nvCxnSpPr>
      <xdr:spPr>
        <a:xfrm>
          <a:off x="5880486" y="2446276"/>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785688</xdr:colOff>
      <xdr:row>17</xdr:row>
      <xdr:rowOff>57903</xdr:rowOff>
    </xdr:from>
    <xdr:to>
      <xdr:col>10</xdr:col>
      <xdr:colOff>36276</xdr:colOff>
      <xdr:row>17</xdr:row>
      <xdr:rowOff>103622</xdr:rowOff>
    </xdr:to>
    <xdr:sp macro="" textlink="">
      <xdr:nvSpPr>
        <xdr:cNvPr id="4989" name="Oval 4988">
          <a:extLst>
            <a:ext uri="{FF2B5EF4-FFF2-40B4-BE49-F238E27FC236}">
              <a16:creationId xmlns:a16="http://schemas.microsoft.com/office/drawing/2014/main" id="{6578BCB2-D726-3E6D-1CD1-BE07123921AD}"/>
            </a:ext>
          </a:extLst>
        </xdr:cNvPr>
        <xdr:cNvSpPr/>
      </xdr:nvSpPr>
      <xdr:spPr>
        <a:xfrm>
          <a:off x="5821514" y="2801103"/>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740834</xdr:colOff>
      <xdr:row>17</xdr:row>
      <xdr:rowOff>58977</xdr:rowOff>
    </xdr:from>
    <xdr:to>
      <xdr:col>10</xdr:col>
      <xdr:colOff>790375</xdr:colOff>
      <xdr:row>17</xdr:row>
      <xdr:rowOff>104696</xdr:rowOff>
    </xdr:to>
    <xdr:sp macro="" textlink="">
      <xdr:nvSpPr>
        <xdr:cNvPr id="4990" name="Oval 4989">
          <a:extLst>
            <a:ext uri="{FF2B5EF4-FFF2-40B4-BE49-F238E27FC236}">
              <a16:creationId xmlns:a16="http://schemas.microsoft.com/office/drawing/2014/main" id="{2CE23B82-9C12-4005-2885-5717BFE1E07A}"/>
            </a:ext>
          </a:extLst>
        </xdr:cNvPr>
        <xdr:cNvSpPr/>
      </xdr:nvSpPr>
      <xdr:spPr>
        <a:xfrm>
          <a:off x="6571791" y="2802177"/>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36276</xdr:colOff>
      <xdr:row>17</xdr:row>
      <xdr:rowOff>80763</xdr:rowOff>
    </xdr:from>
    <xdr:to>
      <xdr:col>10</xdr:col>
      <xdr:colOff>740834</xdr:colOff>
      <xdr:row>17</xdr:row>
      <xdr:rowOff>81837</xdr:rowOff>
    </xdr:to>
    <xdr:cxnSp macro="">
      <xdr:nvCxnSpPr>
        <xdr:cNvPr id="4991" name="Straight Arrow Connector 4990">
          <a:extLst>
            <a:ext uri="{FF2B5EF4-FFF2-40B4-BE49-F238E27FC236}">
              <a16:creationId xmlns:a16="http://schemas.microsoft.com/office/drawing/2014/main" id="{27AF2769-363C-8E4A-4AB9-E905F8F08DBF}"/>
            </a:ext>
          </a:extLst>
        </xdr:cNvPr>
        <xdr:cNvCxnSpPr>
          <a:stCxn id="4989" idx="6"/>
          <a:endCxn id="4990" idx="2"/>
        </xdr:cNvCxnSpPr>
      </xdr:nvCxnSpPr>
      <xdr:spPr>
        <a:xfrm>
          <a:off x="5867233" y="2823963"/>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10435</xdr:colOff>
      <xdr:row>19</xdr:row>
      <xdr:rowOff>64530</xdr:rowOff>
    </xdr:from>
    <xdr:to>
      <xdr:col>10</xdr:col>
      <xdr:colOff>56154</xdr:colOff>
      <xdr:row>19</xdr:row>
      <xdr:rowOff>110249</xdr:rowOff>
    </xdr:to>
    <xdr:sp macro="" textlink="">
      <xdr:nvSpPr>
        <xdr:cNvPr id="4992" name="Oval 4991">
          <a:extLst>
            <a:ext uri="{FF2B5EF4-FFF2-40B4-BE49-F238E27FC236}">
              <a16:creationId xmlns:a16="http://schemas.microsoft.com/office/drawing/2014/main" id="{C5EDF31B-B893-6295-EE95-030419F0BEA8}"/>
            </a:ext>
          </a:extLst>
        </xdr:cNvPr>
        <xdr:cNvSpPr/>
      </xdr:nvSpPr>
      <xdr:spPr>
        <a:xfrm>
          <a:off x="5841392" y="3198669"/>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760712</xdr:colOff>
      <xdr:row>19</xdr:row>
      <xdr:rowOff>65604</xdr:rowOff>
    </xdr:from>
    <xdr:to>
      <xdr:col>11</xdr:col>
      <xdr:colOff>15123</xdr:colOff>
      <xdr:row>19</xdr:row>
      <xdr:rowOff>111323</xdr:rowOff>
    </xdr:to>
    <xdr:sp macro="" textlink="">
      <xdr:nvSpPr>
        <xdr:cNvPr id="4993" name="Oval 4992">
          <a:extLst>
            <a:ext uri="{FF2B5EF4-FFF2-40B4-BE49-F238E27FC236}">
              <a16:creationId xmlns:a16="http://schemas.microsoft.com/office/drawing/2014/main" id="{00CBB919-50A7-873B-E96B-2F9C6576958E}"/>
            </a:ext>
          </a:extLst>
        </xdr:cNvPr>
        <xdr:cNvSpPr/>
      </xdr:nvSpPr>
      <xdr:spPr>
        <a:xfrm>
          <a:off x="6591669" y="3199743"/>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56154</xdr:colOff>
      <xdr:row>19</xdr:row>
      <xdr:rowOff>87390</xdr:rowOff>
    </xdr:from>
    <xdr:to>
      <xdr:col>10</xdr:col>
      <xdr:colOff>760712</xdr:colOff>
      <xdr:row>19</xdr:row>
      <xdr:rowOff>88464</xdr:rowOff>
    </xdr:to>
    <xdr:cxnSp macro="">
      <xdr:nvCxnSpPr>
        <xdr:cNvPr id="4994" name="Straight Arrow Connector 4993">
          <a:extLst>
            <a:ext uri="{FF2B5EF4-FFF2-40B4-BE49-F238E27FC236}">
              <a16:creationId xmlns:a16="http://schemas.microsoft.com/office/drawing/2014/main" id="{26446437-6CF7-B2D8-81E2-7E98CB04FE23}"/>
            </a:ext>
          </a:extLst>
        </xdr:cNvPr>
        <xdr:cNvCxnSpPr>
          <a:stCxn id="4992" idx="6"/>
          <a:endCxn id="4993" idx="2"/>
        </xdr:cNvCxnSpPr>
      </xdr:nvCxnSpPr>
      <xdr:spPr>
        <a:xfrm>
          <a:off x="5887111" y="3221529"/>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3809</xdr:colOff>
      <xdr:row>21</xdr:row>
      <xdr:rowOff>71156</xdr:rowOff>
    </xdr:from>
    <xdr:to>
      <xdr:col>10</xdr:col>
      <xdr:colOff>49528</xdr:colOff>
      <xdr:row>21</xdr:row>
      <xdr:rowOff>116875</xdr:rowOff>
    </xdr:to>
    <xdr:sp macro="" textlink="">
      <xdr:nvSpPr>
        <xdr:cNvPr id="4995" name="Oval 4994">
          <a:extLst>
            <a:ext uri="{FF2B5EF4-FFF2-40B4-BE49-F238E27FC236}">
              <a16:creationId xmlns:a16="http://schemas.microsoft.com/office/drawing/2014/main" id="{EAB0C2ED-CA44-96DA-CF8B-508CABFBBA4C}"/>
            </a:ext>
          </a:extLst>
        </xdr:cNvPr>
        <xdr:cNvSpPr/>
      </xdr:nvSpPr>
      <xdr:spPr>
        <a:xfrm>
          <a:off x="5834766" y="3596234"/>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754086</xdr:colOff>
      <xdr:row>21</xdr:row>
      <xdr:rowOff>72230</xdr:rowOff>
    </xdr:from>
    <xdr:to>
      <xdr:col>11</xdr:col>
      <xdr:colOff>8497</xdr:colOff>
      <xdr:row>21</xdr:row>
      <xdr:rowOff>117949</xdr:rowOff>
    </xdr:to>
    <xdr:sp macro="" textlink="">
      <xdr:nvSpPr>
        <xdr:cNvPr id="4996" name="Oval 4995">
          <a:extLst>
            <a:ext uri="{FF2B5EF4-FFF2-40B4-BE49-F238E27FC236}">
              <a16:creationId xmlns:a16="http://schemas.microsoft.com/office/drawing/2014/main" id="{A0FFF16E-92E6-5379-8379-6469592DC31B}"/>
            </a:ext>
          </a:extLst>
        </xdr:cNvPr>
        <xdr:cNvSpPr/>
      </xdr:nvSpPr>
      <xdr:spPr>
        <a:xfrm>
          <a:off x="6585043" y="3597308"/>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49528</xdr:colOff>
      <xdr:row>21</xdr:row>
      <xdr:rowOff>94016</xdr:rowOff>
    </xdr:from>
    <xdr:to>
      <xdr:col>10</xdr:col>
      <xdr:colOff>754086</xdr:colOff>
      <xdr:row>21</xdr:row>
      <xdr:rowOff>95090</xdr:rowOff>
    </xdr:to>
    <xdr:cxnSp macro="">
      <xdr:nvCxnSpPr>
        <xdr:cNvPr id="4997" name="Straight Arrow Connector 4996">
          <a:extLst>
            <a:ext uri="{FF2B5EF4-FFF2-40B4-BE49-F238E27FC236}">
              <a16:creationId xmlns:a16="http://schemas.microsoft.com/office/drawing/2014/main" id="{57541E96-1631-8BAF-F3CF-251E48F610AF}"/>
            </a:ext>
          </a:extLst>
        </xdr:cNvPr>
        <xdr:cNvCxnSpPr>
          <a:stCxn id="4995" idx="6"/>
          <a:endCxn id="4996" idx="2"/>
        </xdr:cNvCxnSpPr>
      </xdr:nvCxnSpPr>
      <xdr:spPr>
        <a:xfrm>
          <a:off x="5880485" y="3619094"/>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10435</xdr:colOff>
      <xdr:row>23</xdr:row>
      <xdr:rowOff>71156</xdr:rowOff>
    </xdr:from>
    <xdr:to>
      <xdr:col>10</xdr:col>
      <xdr:colOff>56154</xdr:colOff>
      <xdr:row>23</xdr:row>
      <xdr:rowOff>116875</xdr:rowOff>
    </xdr:to>
    <xdr:sp macro="" textlink="">
      <xdr:nvSpPr>
        <xdr:cNvPr id="4998" name="Oval 4997">
          <a:extLst>
            <a:ext uri="{FF2B5EF4-FFF2-40B4-BE49-F238E27FC236}">
              <a16:creationId xmlns:a16="http://schemas.microsoft.com/office/drawing/2014/main" id="{24ACCFAA-4C59-94E6-F1C8-3A09330E8E68}"/>
            </a:ext>
          </a:extLst>
        </xdr:cNvPr>
        <xdr:cNvSpPr/>
      </xdr:nvSpPr>
      <xdr:spPr>
        <a:xfrm>
          <a:off x="5841392" y="3993799"/>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760712</xdr:colOff>
      <xdr:row>23</xdr:row>
      <xdr:rowOff>72230</xdr:rowOff>
    </xdr:from>
    <xdr:to>
      <xdr:col>11</xdr:col>
      <xdr:colOff>15123</xdr:colOff>
      <xdr:row>23</xdr:row>
      <xdr:rowOff>117949</xdr:rowOff>
    </xdr:to>
    <xdr:sp macro="" textlink="">
      <xdr:nvSpPr>
        <xdr:cNvPr id="4999" name="Oval 4998">
          <a:extLst>
            <a:ext uri="{FF2B5EF4-FFF2-40B4-BE49-F238E27FC236}">
              <a16:creationId xmlns:a16="http://schemas.microsoft.com/office/drawing/2014/main" id="{0377282D-CB7B-2B3B-4FEC-845014B3CD2B}"/>
            </a:ext>
          </a:extLst>
        </xdr:cNvPr>
        <xdr:cNvSpPr/>
      </xdr:nvSpPr>
      <xdr:spPr>
        <a:xfrm>
          <a:off x="6591669" y="3994873"/>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56154</xdr:colOff>
      <xdr:row>23</xdr:row>
      <xdr:rowOff>94016</xdr:rowOff>
    </xdr:from>
    <xdr:to>
      <xdr:col>10</xdr:col>
      <xdr:colOff>760712</xdr:colOff>
      <xdr:row>23</xdr:row>
      <xdr:rowOff>95090</xdr:rowOff>
    </xdr:to>
    <xdr:cxnSp macro="">
      <xdr:nvCxnSpPr>
        <xdr:cNvPr id="5000" name="Straight Arrow Connector 4999">
          <a:extLst>
            <a:ext uri="{FF2B5EF4-FFF2-40B4-BE49-F238E27FC236}">
              <a16:creationId xmlns:a16="http://schemas.microsoft.com/office/drawing/2014/main" id="{1628CBF1-B422-89E6-3CE8-47A4D404EF3C}"/>
            </a:ext>
          </a:extLst>
        </xdr:cNvPr>
        <xdr:cNvCxnSpPr>
          <a:stCxn id="4998" idx="6"/>
          <a:endCxn id="4999" idx="2"/>
        </xdr:cNvCxnSpPr>
      </xdr:nvCxnSpPr>
      <xdr:spPr>
        <a:xfrm>
          <a:off x="5887111" y="4016659"/>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3809</xdr:colOff>
      <xdr:row>25</xdr:row>
      <xdr:rowOff>77781</xdr:rowOff>
    </xdr:from>
    <xdr:to>
      <xdr:col>10</xdr:col>
      <xdr:colOff>49528</xdr:colOff>
      <xdr:row>25</xdr:row>
      <xdr:rowOff>123500</xdr:rowOff>
    </xdr:to>
    <xdr:sp macro="" textlink="">
      <xdr:nvSpPr>
        <xdr:cNvPr id="5001" name="Oval 5000">
          <a:extLst>
            <a:ext uri="{FF2B5EF4-FFF2-40B4-BE49-F238E27FC236}">
              <a16:creationId xmlns:a16="http://schemas.microsoft.com/office/drawing/2014/main" id="{ECAA93B7-C27C-B53C-4195-E19A80F6738F}"/>
            </a:ext>
          </a:extLst>
        </xdr:cNvPr>
        <xdr:cNvSpPr/>
      </xdr:nvSpPr>
      <xdr:spPr>
        <a:xfrm>
          <a:off x="5834766" y="4397990"/>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754086</xdr:colOff>
      <xdr:row>25</xdr:row>
      <xdr:rowOff>78855</xdr:rowOff>
    </xdr:from>
    <xdr:to>
      <xdr:col>11</xdr:col>
      <xdr:colOff>8497</xdr:colOff>
      <xdr:row>25</xdr:row>
      <xdr:rowOff>124574</xdr:rowOff>
    </xdr:to>
    <xdr:sp macro="" textlink="">
      <xdr:nvSpPr>
        <xdr:cNvPr id="5002" name="Oval 5001">
          <a:extLst>
            <a:ext uri="{FF2B5EF4-FFF2-40B4-BE49-F238E27FC236}">
              <a16:creationId xmlns:a16="http://schemas.microsoft.com/office/drawing/2014/main" id="{6DC267A1-53BE-9E6F-8EDE-6C4C4456D3E4}"/>
            </a:ext>
          </a:extLst>
        </xdr:cNvPr>
        <xdr:cNvSpPr/>
      </xdr:nvSpPr>
      <xdr:spPr>
        <a:xfrm>
          <a:off x="6585043" y="4399064"/>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49528</xdr:colOff>
      <xdr:row>25</xdr:row>
      <xdr:rowOff>100641</xdr:rowOff>
    </xdr:from>
    <xdr:to>
      <xdr:col>10</xdr:col>
      <xdr:colOff>754086</xdr:colOff>
      <xdr:row>25</xdr:row>
      <xdr:rowOff>101715</xdr:rowOff>
    </xdr:to>
    <xdr:cxnSp macro="">
      <xdr:nvCxnSpPr>
        <xdr:cNvPr id="5003" name="Straight Arrow Connector 5002">
          <a:extLst>
            <a:ext uri="{FF2B5EF4-FFF2-40B4-BE49-F238E27FC236}">
              <a16:creationId xmlns:a16="http://schemas.microsoft.com/office/drawing/2014/main" id="{0254F88B-7D37-46C2-DCA3-6810B8127AC7}"/>
            </a:ext>
          </a:extLst>
        </xdr:cNvPr>
        <xdr:cNvCxnSpPr>
          <a:stCxn id="5001" idx="6"/>
          <a:endCxn id="5002" idx="2"/>
        </xdr:cNvCxnSpPr>
      </xdr:nvCxnSpPr>
      <xdr:spPr>
        <a:xfrm>
          <a:off x="5880485" y="4420850"/>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3809</xdr:colOff>
      <xdr:row>27</xdr:row>
      <xdr:rowOff>71155</xdr:rowOff>
    </xdr:from>
    <xdr:to>
      <xdr:col>10</xdr:col>
      <xdr:colOff>49528</xdr:colOff>
      <xdr:row>27</xdr:row>
      <xdr:rowOff>116874</xdr:rowOff>
    </xdr:to>
    <xdr:sp macro="" textlink="">
      <xdr:nvSpPr>
        <xdr:cNvPr id="5004" name="Oval 5003">
          <a:extLst>
            <a:ext uri="{FF2B5EF4-FFF2-40B4-BE49-F238E27FC236}">
              <a16:creationId xmlns:a16="http://schemas.microsoft.com/office/drawing/2014/main" id="{94F796F1-852D-74C8-BA9B-CB622D31562C}"/>
            </a:ext>
          </a:extLst>
        </xdr:cNvPr>
        <xdr:cNvSpPr/>
      </xdr:nvSpPr>
      <xdr:spPr>
        <a:xfrm>
          <a:off x="5834766" y="4788929"/>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754086</xdr:colOff>
      <xdr:row>27</xdr:row>
      <xdr:rowOff>72229</xdr:rowOff>
    </xdr:from>
    <xdr:to>
      <xdr:col>11</xdr:col>
      <xdr:colOff>8497</xdr:colOff>
      <xdr:row>27</xdr:row>
      <xdr:rowOff>117948</xdr:rowOff>
    </xdr:to>
    <xdr:sp macro="" textlink="">
      <xdr:nvSpPr>
        <xdr:cNvPr id="5005" name="Oval 5004">
          <a:extLst>
            <a:ext uri="{FF2B5EF4-FFF2-40B4-BE49-F238E27FC236}">
              <a16:creationId xmlns:a16="http://schemas.microsoft.com/office/drawing/2014/main" id="{FA54DC02-C675-E788-6F4D-697C0BB02831}"/>
            </a:ext>
          </a:extLst>
        </xdr:cNvPr>
        <xdr:cNvSpPr/>
      </xdr:nvSpPr>
      <xdr:spPr>
        <a:xfrm>
          <a:off x="6585043" y="4790003"/>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49528</xdr:colOff>
      <xdr:row>27</xdr:row>
      <xdr:rowOff>94015</xdr:rowOff>
    </xdr:from>
    <xdr:to>
      <xdr:col>10</xdr:col>
      <xdr:colOff>754086</xdr:colOff>
      <xdr:row>27</xdr:row>
      <xdr:rowOff>95089</xdr:rowOff>
    </xdr:to>
    <xdr:cxnSp macro="">
      <xdr:nvCxnSpPr>
        <xdr:cNvPr id="5006" name="Straight Arrow Connector 5005">
          <a:extLst>
            <a:ext uri="{FF2B5EF4-FFF2-40B4-BE49-F238E27FC236}">
              <a16:creationId xmlns:a16="http://schemas.microsoft.com/office/drawing/2014/main" id="{B4E13199-7799-1EE9-BAFF-5F2605EE2610}"/>
            </a:ext>
          </a:extLst>
        </xdr:cNvPr>
        <xdr:cNvCxnSpPr>
          <a:cxnSpLocks/>
          <a:stCxn id="5004" idx="6"/>
          <a:endCxn id="5005" idx="2"/>
        </xdr:cNvCxnSpPr>
      </xdr:nvCxnSpPr>
      <xdr:spPr>
        <a:xfrm>
          <a:off x="5880485" y="4811789"/>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3809</xdr:colOff>
      <xdr:row>29</xdr:row>
      <xdr:rowOff>77782</xdr:rowOff>
    </xdr:from>
    <xdr:to>
      <xdr:col>10</xdr:col>
      <xdr:colOff>49528</xdr:colOff>
      <xdr:row>29</xdr:row>
      <xdr:rowOff>123501</xdr:rowOff>
    </xdr:to>
    <xdr:sp macro="" textlink="">
      <xdr:nvSpPr>
        <xdr:cNvPr id="5007" name="Oval 5006">
          <a:extLst>
            <a:ext uri="{FF2B5EF4-FFF2-40B4-BE49-F238E27FC236}">
              <a16:creationId xmlns:a16="http://schemas.microsoft.com/office/drawing/2014/main" id="{0CFE0663-045C-6E9C-6628-B25924CA6E85}"/>
            </a:ext>
          </a:extLst>
        </xdr:cNvPr>
        <xdr:cNvSpPr/>
      </xdr:nvSpPr>
      <xdr:spPr>
        <a:xfrm>
          <a:off x="5834766" y="5193121"/>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754086</xdr:colOff>
      <xdr:row>29</xdr:row>
      <xdr:rowOff>78856</xdr:rowOff>
    </xdr:from>
    <xdr:to>
      <xdr:col>11</xdr:col>
      <xdr:colOff>8497</xdr:colOff>
      <xdr:row>29</xdr:row>
      <xdr:rowOff>124575</xdr:rowOff>
    </xdr:to>
    <xdr:sp macro="" textlink="">
      <xdr:nvSpPr>
        <xdr:cNvPr id="5008" name="Oval 5007">
          <a:extLst>
            <a:ext uri="{FF2B5EF4-FFF2-40B4-BE49-F238E27FC236}">
              <a16:creationId xmlns:a16="http://schemas.microsoft.com/office/drawing/2014/main" id="{A05C2B54-65FA-3EE5-23A1-D79C5A2B0E28}"/>
            </a:ext>
          </a:extLst>
        </xdr:cNvPr>
        <xdr:cNvSpPr/>
      </xdr:nvSpPr>
      <xdr:spPr>
        <a:xfrm>
          <a:off x="6585043" y="5194195"/>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49528</xdr:colOff>
      <xdr:row>29</xdr:row>
      <xdr:rowOff>100642</xdr:rowOff>
    </xdr:from>
    <xdr:to>
      <xdr:col>10</xdr:col>
      <xdr:colOff>754086</xdr:colOff>
      <xdr:row>29</xdr:row>
      <xdr:rowOff>101716</xdr:rowOff>
    </xdr:to>
    <xdr:cxnSp macro="">
      <xdr:nvCxnSpPr>
        <xdr:cNvPr id="5009" name="Straight Arrow Connector 5008">
          <a:extLst>
            <a:ext uri="{FF2B5EF4-FFF2-40B4-BE49-F238E27FC236}">
              <a16:creationId xmlns:a16="http://schemas.microsoft.com/office/drawing/2014/main" id="{7F275D8D-B834-034D-B31B-D3513B88D083}"/>
            </a:ext>
          </a:extLst>
        </xdr:cNvPr>
        <xdr:cNvCxnSpPr>
          <a:stCxn id="5007" idx="6"/>
          <a:endCxn id="5008" idx="2"/>
        </xdr:cNvCxnSpPr>
      </xdr:nvCxnSpPr>
      <xdr:spPr>
        <a:xfrm>
          <a:off x="5880485" y="5215981"/>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3809</xdr:colOff>
      <xdr:row>31</xdr:row>
      <xdr:rowOff>64530</xdr:rowOff>
    </xdr:from>
    <xdr:to>
      <xdr:col>10</xdr:col>
      <xdr:colOff>49528</xdr:colOff>
      <xdr:row>31</xdr:row>
      <xdr:rowOff>110249</xdr:rowOff>
    </xdr:to>
    <xdr:sp macro="" textlink="">
      <xdr:nvSpPr>
        <xdr:cNvPr id="5010" name="Oval 5009">
          <a:extLst>
            <a:ext uri="{FF2B5EF4-FFF2-40B4-BE49-F238E27FC236}">
              <a16:creationId xmlns:a16="http://schemas.microsoft.com/office/drawing/2014/main" id="{39800A56-8E92-B7E4-48A6-2CDDA16571BF}"/>
            </a:ext>
          </a:extLst>
        </xdr:cNvPr>
        <xdr:cNvSpPr/>
      </xdr:nvSpPr>
      <xdr:spPr>
        <a:xfrm>
          <a:off x="5834766" y="5577434"/>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754086</xdr:colOff>
      <xdr:row>31</xdr:row>
      <xdr:rowOff>65604</xdr:rowOff>
    </xdr:from>
    <xdr:to>
      <xdr:col>11</xdr:col>
      <xdr:colOff>8497</xdr:colOff>
      <xdr:row>31</xdr:row>
      <xdr:rowOff>111323</xdr:rowOff>
    </xdr:to>
    <xdr:sp macro="" textlink="">
      <xdr:nvSpPr>
        <xdr:cNvPr id="5011" name="Oval 5010">
          <a:extLst>
            <a:ext uri="{FF2B5EF4-FFF2-40B4-BE49-F238E27FC236}">
              <a16:creationId xmlns:a16="http://schemas.microsoft.com/office/drawing/2014/main" id="{85522A77-A40B-19DB-159A-2B069F53EE9A}"/>
            </a:ext>
          </a:extLst>
        </xdr:cNvPr>
        <xdr:cNvSpPr/>
      </xdr:nvSpPr>
      <xdr:spPr>
        <a:xfrm>
          <a:off x="6585043" y="5578508"/>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49528</xdr:colOff>
      <xdr:row>31</xdr:row>
      <xdr:rowOff>87390</xdr:rowOff>
    </xdr:from>
    <xdr:to>
      <xdr:col>10</xdr:col>
      <xdr:colOff>754086</xdr:colOff>
      <xdr:row>31</xdr:row>
      <xdr:rowOff>88464</xdr:rowOff>
    </xdr:to>
    <xdr:cxnSp macro="">
      <xdr:nvCxnSpPr>
        <xdr:cNvPr id="5012" name="Straight Arrow Connector 5011">
          <a:extLst>
            <a:ext uri="{FF2B5EF4-FFF2-40B4-BE49-F238E27FC236}">
              <a16:creationId xmlns:a16="http://schemas.microsoft.com/office/drawing/2014/main" id="{78A76675-6D8A-567F-B321-48D758C097DE}"/>
            </a:ext>
          </a:extLst>
        </xdr:cNvPr>
        <xdr:cNvCxnSpPr>
          <a:stCxn id="5010" idx="6"/>
          <a:endCxn id="5011" idx="2"/>
        </xdr:cNvCxnSpPr>
      </xdr:nvCxnSpPr>
      <xdr:spPr>
        <a:xfrm>
          <a:off x="5880485" y="5600294"/>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792314</xdr:colOff>
      <xdr:row>33</xdr:row>
      <xdr:rowOff>71156</xdr:rowOff>
    </xdr:from>
    <xdr:to>
      <xdr:col>10</xdr:col>
      <xdr:colOff>42902</xdr:colOff>
      <xdr:row>33</xdr:row>
      <xdr:rowOff>116875</xdr:rowOff>
    </xdr:to>
    <xdr:sp macro="" textlink="">
      <xdr:nvSpPr>
        <xdr:cNvPr id="5013" name="Oval 5012">
          <a:extLst>
            <a:ext uri="{FF2B5EF4-FFF2-40B4-BE49-F238E27FC236}">
              <a16:creationId xmlns:a16="http://schemas.microsoft.com/office/drawing/2014/main" id="{0A635355-769C-90B6-5D09-4CDBEA4D8F63}"/>
            </a:ext>
          </a:extLst>
        </xdr:cNvPr>
        <xdr:cNvSpPr/>
      </xdr:nvSpPr>
      <xdr:spPr>
        <a:xfrm>
          <a:off x="5828140" y="5981626"/>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747460</xdr:colOff>
      <xdr:row>33</xdr:row>
      <xdr:rowOff>72230</xdr:rowOff>
    </xdr:from>
    <xdr:to>
      <xdr:col>11</xdr:col>
      <xdr:colOff>1871</xdr:colOff>
      <xdr:row>33</xdr:row>
      <xdr:rowOff>117949</xdr:rowOff>
    </xdr:to>
    <xdr:sp macro="" textlink="">
      <xdr:nvSpPr>
        <xdr:cNvPr id="5014" name="Oval 5013">
          <a:extLst>
            <a:ext uri="{FF2B5EF4-FFF2-40B4-BE49-F238E27FC236}">
              <a16:creationId xmlns:a16="http://schemas.microsoft.com/office/drawing/2014/main" id="{8D1699E0-610F-FC68-CB18-63C31E1BAC4E}"/>
            </a:ext>
          </a:extLst>
        </xdr:cNvPr>
        <xdr:cNvSpPr/>
      </xdr:nvSpPr>
      <xdr:spPr>
        <a:xfrm>
          <a:off x="6578417" y="5982700"/>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42902</xdr:colOff>
      <xdr:row>33</xdr:row>
      <xdr:rowOff>94016</xdr:rowOff>
    </xdr:from>
    <xdr:to>
      <xdr:col>10</xdr:col>
      <xdr:colOff>550610</xdr:colOff>
      <xdr:row>33</xdr:row>
      <xdr:rowOff>95090</xdr:rowOff>
    </xdr:to>
    <xdr:cxnSp macro="">
      <xdr:nvCxnSpPr>
        <xdr:cNvPr id="5015" name="Straight Arrow Connector 5014">
          <a:extLst>
            <a:ext uri="{FF2B5EF4-FFF2-40B4-BE49-F238E27FC236}">
              <a16:creationId xmlns:a16="http://schemas.microsoft.com/office/drawing/2014/main" id="{1BAA3105-CD2D-9326-8040-2DA4A55E4544}"/>
            </a:ext>
          </a:extLst>
        </xdr:cNvPr>
        <xdr:cNvCxnSpPr>
          <a:stCxn id="5013" idx="6"/>
          <a:endCxn id="5014" idx="2"/>
        </xdr:cNvCxnSpPr>
      </xdr:nvCxnSpPr>
      <xdr:spPr>
        <a:xfrm>
          <a:off x="7145831" y="6561945"/>
          <a:ext cx="50770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792314</xdr:colOff>
      <xdr:row>35</xdr:row>
      <xdr:rowOff>64530</xdr:rowOff>
    </xdr:from>
    <xdr:to>
      <xdr:col>10</xdr:col>
      <xdr:colOff>42902</xdr:colOff>
      <xdr:row>35</xdr:row>
      <xdr:rowOff>110249</xdr:rowOff>
    </xdr:to>
    <xdr:sp macro="" textlink="">
      <xdr:nvSpPr>
        <xdr:cNvPr id="5016" name="Oval 5015">
          <a:extLst>
            <a:ext uri="{FF2B5EF4-FFF2-40B4-BE49-F238E27FC236}">
              <a16:creationId xmlns:a16="http://schemas.microsoft.com/office/drawing/2014/main" id="{CBF011E7-C587-31B7-C26C-9A82198BC130}"/>
            </a:ext>
          </a:extLst>
        </xdr:cNvPr>
        <xdr:cNvSpPr/>
      </xdr:nvSpPr>
      <xdr:spPr>
        <a:xfrm>
          <a:off x="5828140" y="6359313"/>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747460</xdr:colOff>
      <xdr:row>35</xdr:row>
      <xdr:rowOff>65604</xdr:rowOff>
    </xdr:from>
    <xdr:to>
      <xdr:col>11</xdr:col>
      <xdr:colOff>1871</xdr:colOff>
      <xdr:row>35</xdr:row>
      <xdr:rowOff>111323</xdr:rowOff>
    </xdr:to>
    <xdr:sp macro="" textlink="">
      <xdr:nvSpPr>
        <xdr:cNvPr id="5017" name="Oval 5016">
          <a:extLst>
            <a:ext uri="{FF2B5EF4-FFF2-40B4-BE49-F238E27FC236}">
              <a16:creationId xmlns:a16="http://schemas.microsoft.com/office/drawing/2014/main" id="{717B170E-3765-5568-1400-3BD5ECA03772}"/>
            </a:ext>
          </a:extLst>
        </xdr:cNvPr>
        <xdr:cNvSpPr/>
      </xdr:nvSpPr>
      <xdr:spPr>
        <a:xfrm>
          <a:off x="6578417" y="6360387"/>
          <a:ext cx="49541"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42902</xdr:colOff>
      <xdr:row>35</xdr:row>
      <xdr:rowOff>87390</xdr:rowOff>
    </xdr:from>
    <xdr:to>
      <xdr:col>10</xdr:col>
      <xdr:colOff>747460</xdr:colOff>
      <xdr:row>35</xdr:row>
      <xdr:rowOff>88464</xdr:rowOff>
    </xdr:to>
    <xdr:cxnSp macro="">
      <xdr:nvCxnSpPr>
        <xdr:cNvPr id="5018" name="Straight Arrow Connector 5017">
          <a:extLst>
            <a:ext uri="{FF2B5EF4-FFF2-40B4-BE49-F238E27FC236}">
              <a16:creationId xmlns:a16="http://schemas.microsoft.com/office/drawing/2014/main" id="{DA1616FE-5106-2E28-6E6F-D28067B1DFD6}"/>
            </a:ext>
          </a:extLst>
        </xdr:cNvPr>
        <xdr:cNvCxnSpPr>
          <a:stCxn id="5016" idx="6"/>
          <a:endCxn id="5017" idx="2"/>
        </xdr:cNvCxnSpPr>
      </xdr:nvCxnSpPr>
      <xdr:spPr>
        <a:xfrm>
          <a:off x="5873859" y="6382173"/>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794207</xdr:colOff>
      <xdr:row>11</xdr:row>
      <xdr:rowOff>73522</xdr:rowOff>
    </xdr:from>
    <xdr:to>
      <xdr:col>10</xdr:col>
      <xdr:colOff>45269</xdr:colOff>
      <xdr:row>11</xdr:row>
      <xdr:rowOff>119241</xdr:rowOff>
    </xdr:to>
    <xdr:sp macro="" textlink="">
      <xdr:nvSpPr>
        <xdr:cNvPr id="5020" name="Oval 5019">
          <a:extLst>
            <a:ext uri="{FF2B5EF4-FFF2-40B4-BE49-F238E27FC236}">
              <a16:creationId xmlns:a16="http://schemas.microsoft.com/office/drawing/2014/main" id="{404FBB10-BA35-0654-D908-47AF0546D4B0}"/>
            </a:ext>
          </a:extLst>
        </xdr:cNvPr>
        <xdr:cNvSpPr/>
      </xdr:nvSpPr>
      <xdr:spPr>
        <a:xfrm>
          <a:off x="6443893" y="1619293"/>
          <a:ext cx="45719"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749827</xdr:colOff>
      <xdr:row>11</xdr:row>
      <xdr:rowOff>74596</xdr:rowOff>
    </xdr:from>
    <xdr:to>
      <xdr:col>11</xdr:col>
      <xdr:colOff>4238</xdr:colOff>
      <xdr:row>11</xdr:row>
      <xdr:rowOff>120315</xdr:rowOff>
    </xdr:to>
    <xdr:sp macro="" textlink="">
      <xdr:nvSpPr>
        <xdr:cNvPr id="5021" name="Oval 5020">
          <a:extLst>
            <a:ext uri="{FF2B5EF4-FFF2-40B4-BE49-F238E27FC236}">
              <a16:creationId xmlns:a16="http://schemas.microsoft.com/office/drawing/2014/main" id="{0BF00DBA-DB91-20E3-E037-67D6EE469BD2}"/>
            </a:ext>
          </a:extLst>
        </xdr:cNvPr>
        <xdr:cNvSpPr/>
      </xdr:nvSpPr>
      <xdr:spPr>
        <a:xfrm>
          <a:off x="7194170" y="1620367"/>
          <a:ext cx="49068"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45269</xdr:colOff>
      <xdr:row>11</xdr:row>
      <xdr:rowOff>96382</xdr:rowOff>
    </xdr:from>
    <xdr:to>
      <xdr:col>10</xdr:col>
      <xdr:colOff>749827</xdr:colOff>
      <xdr:row>11</xdr:row>
      <xdr:rowOff>97456</xdr:rowOff>
    </xdr:to>
    <xdr:cxnSp macro="">
      <xdr:nvCxnSpPr>
        <xdr:cNvPr id="5022" name="Straight Arrow Connector 5021">
          <a:extLst>
            <a:ext uri="{FF2B5EF4-FFF2-40B4-BE49-F238E27FC236}">
              <a16:creationId xmlns:a16="http://schemas.microsoft.com/office/drawing/2014/main" id="{676FD592-576E-25F8-DD3A-C716C0D25B12}"/>
            </a:ext>
          </a:extLst>
        </xdr:cNvPr>
        <xdr:cNvCxnSpPr>
          <a:stCxn id="5020" idx="6"/>
          <a:endCxn id="5021" idx="2"/>
        </xdr:cNvCxnSpPr>
      </xdr:nvCxnSpPr>
      <xdr:spPr>
        <a:xfrm>
          <a:off x="6485258" y="1659571"/>
          <a:ext cx="704558" cy="1074"/>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544285</xdr:colOff>
      <xdr:row>43</xdr:row>
      <xdr:rowOff>87085</xdr:rowOff>
    </xdr:from>
    <xdr:to>
      <xdr:col>17</xdr:col>
      <xdr:colOff>735012</xdr:colOff>
      <xdr:row>57</xdr:row>
      <xdr:rowOff>49901</xdr:rowOff>
    </xdr:to>
    <xdr:graphicFrame macro="">
      <xdr:nvGraphicFramePr>
        <xdr:cNvPr id="608" name="Chart 607">
          <a:extLst>
            <a:ext uri="{FF2B5EF4-FFF2-40B4-BE49-F238E27FC236}">
              <a16:creationId xmlns:a16="http://schemas.microsoft.com/office/drawing/2014/main" id="{A1E9CE1C-AE73-9FB0-F23B-E5F2367C75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805544</xdr:colOff>
      <xdr:row>43</xdr:row>
      <xdr:rowOff>76838</xdr:rowOff>
    </xdr:from>
    <xdr:to>
      <xdr:col>22</xdr:col>
      <xdr:colOff>576944</xdr:colOff>
      <xdr:row>57</xdr:row>
      <xdr:rowOff>76200</xdr:rowOff>
    </xdr:to>
    <xdr:graphicFrame macro="">
      <xdr:nvGraphicFramePr>
        <xdr:cNvPr id="609" name="Chart 608">
          <a:extLst>
            <a:ext uri="{FF2B5EF4-FFF2-40B4-BE49-F238E27FC236}">
              <a16:creationId xmlns:a16="http://schemas.microsoft.com/office/drawing/2014/main" id="{8AEC8D00-5F07-46FD-5D2B-DDA441BF8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512618</xdr:colOff>
      <xdr:row>67</xdr:row>
      <xdr:rowOff>27709</xdr:rowOff>
    </xdr:from>
    <xdr:to>
      <xdr:col>9</xdr:col>
      <xdr:colOff>304800</xdr:colOff>
      <xdr:row>68</xdr:row>
      <xdr:rowOff>13854</xdr:rowOff>
    </xdr:to>
    <xdr:sp macro="" textlink="">
      <xdr:nvSpPr>
        <xdr:cNvPr id="2" name="Rectangle 1">
          <a:extLst>
            <a:ext uri="{FF2B5EF4-FFF2-40B4-BE49-F238E27FC236}">
              <a16:creationId xmlns:a16="http://schemas.microsoft.com/office/drawing/2014/main" id="{25D17A7C-CCBB-8483-0323-505689DA4BFE}"/>
            </a:ext>
          </a:extLst>
        </xdr:cNvPr>
        <xdr:cNvSpPr/>
      </xdr:nvSpPr>
      <xdr:spPr>
        <a:xfrm>
          <a:off x="5638800" y="11707091"/>
          <a:ext cx="748145" cy="16625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599355</xdr:colOff>
      <xdr:row>63</xdr:row>
      <xdr:rowOff>163926</xdr:rowOff>
    </xdr:from>
    <xdr:to>
      <xdr:col>1</xdr:col>
      <xdr:colOff>305440</xdr:colOff>
      <xdr:row>66</xdr:row>
      <xdr:rowOff>6404</xdr:rowOff>
    </xdr:to>
    <xdr:sp macro="" textlink="">
      <xdr:nvSpPr>
        <xdr:cNvPr id="40" name="TextBox 39">
          <a:extLst>
            <a:ext uri="{FF2B5EF4-FFF2-40B4-BE49-F238E27FC236}">
              <a16:creationId xmlns:a16="http://schemas.microsoft.com/office/drawing/2014/main" id="{090589C5-BC44-5C93-8080-82DE985E55D3}"/>
            </a:ext>
          </a:extLst>
        </xdr:cNvPr>
        <xdr:cNvSpPr txBox="1"/>
      </xdr:nvSpPr>
      <xdr:spPr>
        <a:xfrm>
          <a:off x="599355" y="12051126"/>
          <a:ext cx="478971" cy="364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imes New Roman" panose="02020603050405020304" pitchFamily="18" charset="0"/>
              <a:cs typeface="Times New Roman" panose="02020603050405020304" pitchFamily="18" charset="0"/>
            </a:rPr>
            <a:t>(a)</a:t>
          </a:r>
        </a:p>
      </xdr:txBody>
    </xdr:sp>
    <xdr:clientData/>
  </xdr:twoCellAnchor>
  <xdr:twoCellAnchor>
    <xdr:from>
      <xdr:col>4</xdr:col>
      <xdr:colOff>792096</xdr:colOff>
      <xdr:row>63</xdr:row>
      <xdr:rowOff>153894</xdr:rowOff>
    </xdr:from>
    <xdr:to>
      <xdr:col>5</xdr:col>
      <xdr:colOff>378439</xdr:colOff>
      <xdr:row>65</xdr:row>
      <xdr:rowOff>168195</xdr:rowOff>
    </xdr:to>
    <xdr:sp macro="" textlink="">
      <xdr:nvSpPr>
        <xdr:cNvPr id="41" name="TextBox 40">
          <a:extLst>
            <a:ext uri="{FF2B5EF4-FFF2-40B4-BE49-F238E27FC236}">
              <a16:creationId xmlns:a16="http://schemas.microsoft.com/office/drawing/2014/main" id="{BF4380DE-9C4D-C277-5F13-EC69737BFF80}"/>
            </a:ext>
          </a:extLst>
        </xdr:cNvPr>
        <xdr:cNvSpPr txBox="1"/>
      </xdr:nvSpPr>
      <xdr:spPr>
        <a:xfrm>
          <a:off x="3393782" y="12041094"/>
          <a:ext cx="478971" cy="3626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latin typeface="Times New Roman" panose="02020603050405020304" pitchFamily="18" charset="0"/>
              <a:cs typeface="Times New Roman" panose="02020603050405020304" pitchFamily="18" charset="0"/>
            </a:rPr>
            <a:t>(b)</a:t>
          </a:r>
        </a:p>
      </xdr:txBody>
    </xdr:sp>
    <xdr:clientData/>
  </xdr:twoCellAnchor>
  <xdr:twoCellAnchor>
    <xdr:from>
      <xdr:col>9</xdr:col>
      <xdr:colOff>785688</xdr:colOff>
      <xdr:row>17</xdr:row>
      <xdr:rowOff>57903</xdr:rowOff>
    </xdr:from>
    <xdr:to>
      <xdr:col>10</xdr:col>
      <xdr:colOff>36276</xdr:colOff>
      <xdr:row>17</xdr:row>
      <xdr:rowOff>103622</xdr:rowOff>
    </xdr:to>
    <xdr:sp macro="" textlink="">
      <xdr:nvSpPr>
        <xdr:cNvPr id="7" name="Oval 6">
          <a:extLst>
            <a:ext uri="{FF2B5EF4-FFF2-40B4-BE49-F238E27FC236}">
              <a16:creationId xmlns:a16="http://schemas.microsoft.com/office/drawing/2014/main" id="{8F0973D3-4336-4FDF-BE15-0B93E3C91DE5}"/>
            </a:ext>
          </a:extLst>
        </xdr:cNvPr>
        <xdr:cNvSpPr/>
      </xdr:nvSpPr>
      <xdr:spPr>
        <a:xfrm>
          <a:off x="6866448" y="3304023"/>
          <a:ext cx="43068"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792314</xdr:colOff>
      <xdr:row>33</xdr:row>
      <xdr:rowOff>71156</xdr:rowOff>
    </xdr:from>
    <xdr:to>
      <xdr:col>10</xdr:col>
      <xdr:colOff>42902</xdr:colOff>
      <xdr:row>33</xdr:row>
      <xdr:rowOff>116875</xdr:rowOff>
    </xdr:to>
    <xdr:sp macro="" textlink="">
      <xdr:nvSpPr>
        <xdr:cNvPr id="34" name="Oval 33">
          <a:extLst>
            <a:ext uri="{FF2B5EF4-FFF2-40B4-BE49-F238E27FC236}">
              <a16:creationId xmlns:a16="http://schemas.microsoft.com/office/drawing/2014/main" id="{6EEE04C2-13D3-4E16-AACF-E7E30A1C88DF}"/>
            </a:ext>
          </a:extLst>
        </xdr:cNvPr>
        <xdr:cNvSpPr/>
      </xdr:nvSpPr>
      <xdr:spPr>
        <a:xfrm>
          <a:off x="6873074" y="6563396"/>
          <a:ext cx="43068"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792314</xdr:colOff>
      <xdr:row>35</xdr:row>
      <xdr:rowOff>64530</xdr:rowOff>
    </xdr:from>
    <xdr:to>
      <xdr:col>10</xdr:col>
      <xdr:colOff>42902</xdr:colOff>
      <xdr:row>35</xdr:row>
      <xdr:rowOff>110249</xdr:rowOff>
    </xdr:to>
    <xdr:sp macro="" textlink="">
      <xdr:nvSpPr>
        <xdr:cNvPr id="35" name="Oval 34">
          <a:extLst>
            <a:ext uri="{FF2B5EF4-FFF2-40B4-BE49-F238E27FC236}">
              <a16:creationId xmlns:a16="http://schemas.microsoft.com/office/drawing/2014/main" id="{D52E858C-D677-47BE-8F6B-D0EFB6731D68}"/>
            </a:ext>
          </a:extLst>
        </xdr:cNvPr>
        <xdr:cNvSpPr/>
      </xdr:nvSpPr>
      <xdr:spPr>
        <a:xfrm>
          <a:off x="6873074" y="6937770"/>
          <a:ext cx="43068"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794207</xdr:colOff>
      <xdr:row>11</xdr:row>
      <xdr:rowOff>73522</xdr:rowOff>
    </xdr:from>
    <xdr:to>
      <xdr:col>10</xdr:col>
      <xdr:colOff>45269</xdr:colOff>
      <xdr:row>11</xdr:row>
      <xdr:rowOff>119241</xdr:rowOff>
    </xdr:to>
    <xdr:sp macro="" textlink="">
      <xdr:nvSpPr>
        <xdr:cNvPr id="36" name="Oval 35">
          <a:extLst>
            <a:ext uri="{FF2B5EF4-FFF2-40B4-BE49-F238E27FC236}">
              <a16:creationId xmlns:a16="http://schemas.microsoft.com/office/drawing/2014/main" id="{5B3B9ED5-06C2-446E-9B3E-15EF0D535C6D}"/>
            </a:ext>
          </a:extLst>
        </xdr:cNvPr>
        <xdr:cNvSpPr/>
      </xdr:nvSpPr>
      <xdr:spPr>
        <a:xfrm>
          <a:off x="6874967" y="2115682"/>
          <a:ext cx="43542"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792314</xdr:colOff>
      <xdr:row>35</xdr:row>
      <xdr:rowOff>71156</xdr:rowOff>
    </xdr:from>
    <xdr:to>
      <xdr:col>10</xdr:col>
      <xdr:colOff>42902</xdr:colOff>
      <xdr:row>35</xdr:row>
      <xdr:rowOff>116875</xdr:rowOff>
    </xdr:to>
    <xdr:sp macro="" textlink="">
      <xdr:nvSpPr>
        <xdr:cNvPr id="77" name="Oval 76">
          <a:extLst>
            <a:ext uri="{FF2B5EF4-FFF2-40B4-BE49-F238E27FC236}">
              <a16:creationId xmlns:a16="http://schemas.microsoft.com/office/drawing/2014/main" id="{C2ACEFF2-97C5-4EF8-BFA2-60B7DD868FC5}"/>
            </a:ext>
          </a:extLst>
        </xdr:cNvPr>
        <xdr:cNvSpPr/>
      </xdr:nvSpPr>
      <xdr:spPr>
        <a:xfrm>
          <a:off x="6953628" y="6559042"/>
          <a:ext cx="45245"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792314</xdr:colOff>
      <xdr:row>35</xdr:row>
      <xdr:rowOff>71156</xdr:rowOff>
    </xdr:from>
    <xdr:to>
      <xdr:col>10</xdr:col>
      <xdr:colOff>42902</xdr:colOff>
      <xdr:row>35</xdr:row>
      <xdr:rowOff>116875</xdr:rowOff>
    </xdr:to>
    <xdr:sp macro="" textlink="">
      <xdr:nvSpPr>
        <xdr:cNvPr id="79" name="Oval 78">
          <a:extLst>
            <a:ext uri="{FF2B5EF4-FFF2-40B4-BE49-F238E27FC236}">
              <a16:creationId xmlns:a16="http://schemas.microsoft.com/office/drawing/2014/main" id="{54DDB96B-6908-46E1-8392-DFF06324D9BA}"/>
            </a:ext>
          </a:extLst>
        </xdr:cNvPr>
        <xdr:cNvSpPr/>
      </xdr:nvSpPr>
      <xdr:spPr>
        <a:xfrm>
          <a:off x="6953628" y="6559042"/>
          <a:ext cx="45245" cy="4571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0.18213</cdr:x>
      <cdr:y>0.68271</cdr:y>
    </cdr:from>
    <cdr:to>
      <cdr:x>0.23553</cdr:x>
      <cdr:y>0.74264</cdr:y>
    </cdr:to>
    <cdr:sp macro="" textlink="">
      <cdr:nvSpPr>
        <cdr:cNvPr id="2" name="TextBox 494">
          <a:extLst xmlns:a="http://schemas.openxmlformats.org/drawingml/2006/main">
            <a:ext uri="{FF2B5EF4-FFF2-40B4-BE49-F238E27FC236}">
              <a16:creationId xmlns:a16="http://schemas.microsoft.com/office/drawing/2014/main" id="{C410F900-C861-E5A8-BBA9-5E635F080759}"/>
            </a:ext>
          </a:extLst>
        </cdr:cNvPr>
        <cdr:cNvSpPr txBox="1"/>
      </cdr:nvSpPr>
      <cdr:spPr>
        <a:xfrm xmlns:a="http://schemas.openxmlformats.org/drawingml/2006/main">
          <a:off x="581942" y="1639334"/>
          <a:ext cx="170623" cy="14390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O</a:t>
          </a:r>
        </a:p>
      </cdr:txBody>
    </cdr:sp>
  </cdr:relSizeAnchor>
  <cdr:relSizeAnchor xmlns:cdr="http://schemas.openxmlformats.org/drawingml/2006/chartDrawing">
    <cdr:from>
      <cdr:x>0.21675</cdr:x>
      <cdr:y>0.25678</cdr:y>
    </cdr:from>
    <cdr:to>
      <cdr:x>0.27016</cdr:x>
      <cdr:y>0.31604</cdr:y>
    </cdr:to>
    <cdr:sp macro="" textlink="">
      <cdr:nvSpPr>
        <cdr:cNvPr id="3" name="TextBox 500">
          <a:extLst xmlns:a="http://schemas.openxmlformats.org/drawingml/2006/main">
            <a:ext uri="{FF2B5EF4-FFF2-40B4-BE49-F238E27FC236}">
              <a16:creationId xmlns:a16="http://schemas.microsoft.com/office/drawing/2014/main" id="{B4268486-471C-AB33-55BE-389D1CE9B496}"/>
            </a:ext>
          </a:extLst>
        </cdr:cNvPr>
        <cdr:cNvSpPr txBox="1"/>
      </cdr:nvSpPr>
      <cdr:spPr>
        <a:xfrm xmlns:a="http://schemas.openxmlformats.org/drawingml/2006/main">
          <a:off x="692572" y="616589"/>
          <a:ext cx="170623" cy="1422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B</a:t>
          </a:r>
        </a:p>
      </cdr:txBody>
    </cdr:sp>
  </cdr:relSizeAnchor>
  <cdr:relSizeAnchor xmlns:cdr="http://schemas.openxmlformats.org/drawingml/2006/chartDrawing">
    <cdr:from>
      <cdr:x>0.27642</cdr:x>
      <cdr:y>0.16556</cdr:y>
    </cdr:from>
    <cdr:to>
      <cdr:x>0.32982</cdr:x>
      <cdr:y>0.2255</cdr:y>
    </cdr:to>
    <cdr:sp macro="" textlink="">
      <cdr:nvSpPr>
        <cdr:cNvPr id="4" name="TextBox 501">
          <a:extLst xmlns:a="http://schemas.openxmlformats.org/drawingml/2006/main">
            <a:ext uri="{FF2B5EF4-FFF2-40B4-BE49-F238E27FC236}">
              <a16:creationId xmlns:a16="http://schemas.microsoft.com/office/drawing/2014/main" id="{F31BF5BD-7303-F5F0-8910-3469281414EE}"/>
            </a:ext>
          </a:extLst>
        </cdr:cNvPr>
        <cdr:cNvSpPr txBox="1"/>
      </cdr:nvSpPr>
      <cdr:spPr>
        <a:xfrm xmlns:a="http://schemas.openxmlformats.org/drawingml/2006/main">
          <a:off x="883200" y="397552"/>
          <a:ext cx="170623" cy="1439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C</a:t>
          </a:r>
        </a:p>
      </cdr:txBody>
    </cdr:sp>
  </cdr:relSizeAnchor>
  <cdr:relSizeAnchor xmlns:cdr="http://schemas.openxmlformats.org/drawingml/2006/chartDrawing">
    <cdr:from>
      <cdr:x>0.86867</cdr:x>
      <cdr:y>0.5471</cdr:y>
    </cdr:from>
    <cdr:to>
      <cdr:x>0.92207</cdr:x>
      <cdr:y>0.60703</cdr:y>
    </cdr:to>
    <cdr:sp macro="" textlink="">
      <cdr:nvSpPr>
        <cdr:cNvPr id="5" name="TextBox 502">
          <a:extLst xmlns:a="http://schemas.openxmlformats.org/drawingml/2006/main">
            <a:ext uri="{FF2B5EF4-FFF2-40B4-BE49-F238E27FC236}">
              <a16:creationId xmlns:a16="http://schemas.microsoft.com/office/drawing/2014/main" id="{FA88E850-3A99-1DC0-D935-B5FB64030394}"/>
            </a:ext>
          </a:extLst>
        </cdr:cNvPr>
        <cdr:cNvSpPr txBox="1"/>
      </cdr:nvSpPr>
      <cdr:spPr>
        <a:xfrm xmlns:a="http://schemas.openxmlformats.org/drawingml/2006/main">
          <a:off x="2775575" y="1313710"/>
          <a:ext cx="170623" cy="14390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D</a:t>
          </a:r>
        </a:p>
      </cdr:txBody>
    </cdr:sp>
  </cdr:relSizeAnchor>
  <cdr:relSizeAnchor xmlns:cdr="http://schemas.openxmlformats.org/drawingml/2006/chartDrawing">
    <cdr:from>
      <cdr:x>0.20022</cdr:x>
      <cdr:y>0.47176</cdr:y>
    </cdr:from>
    <cdr:to>
      <cdr:x>0.269</cdr:x>
      <cdr:y>0.53297</cdr:y>
    </cdr:to>
    <cdr:sp macro="" textlink="">
      <cdr:nvSpPr>
        <cdr:cNvPr id="6" name="TextBox 494">
          <a:extLst xmlns:a="http://schemas.openxmlformats.org/drawingml/2006/main">
            <a:ext uri="{FF2B5EF4-FFF2-40B4-BE49-F238E27FC236}">
              <a16:creationId xmlns:a16="http://schemas.microsoft.com/office/drawing/2014/main" id="{9A70048F-C939-5B6B-8E7B-B1C698D11786}"/>
            </a:ext>
          </a:extLst>
        </cdr:cNvPr>
        <cdr:cNvSpPr txBox="1"/>
      </cdr:nvSpPr>
      <cdr:spPr>
        <a:xfrm xmlns:a="http://schemas.openxmlformats.org/drawingml/2006/main">
          <a:off x="639745" y="1132801"/>
          <a:ext cx="219765" cy="1469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A</a:t>
          </a:r>
        </a:p>
      </cdr:txBody>
    </cdr:sp>
  </cdr:relSizeAnchor>
</c:userShapes>
</file>

<file path=xl/drawings/drawing3.xml><?xml version="1.0" encoding="utf-8"?>
<c:userShapes xmlns:c="http://schemas.openxmlformats.org/drawingml/2006/chart">
  <cdr:relSizeAnchor xmlns:cdr="http://schemas.openxmlformats.org/drawingml/2006/chartDrawing">
    <cdr:from>
      <cdr:x>0.24812</cdr:x>
      <cdr:y>0.6828</cdr:y>
    </cdr:from>
    <cdr:to>
      <cdr:x>0.30151</cdr:x>
      <cdr:y>0.74273</cdr:y>
    </cdr:to>
    <cdr:sp macro="" textlink="">
      <cdr:nvSpPr>
        <cdr:cNvPr id="2" name="TextBox 494">
          <a:extLst xmlns:a="http://schemas.openxmlformats.org/drawingml/2006/main">
            <a:ext uri="{FF2B5EF4-FFF2-40B4-BE49-F238E27FC236}">
              <a16:creationId xmlns:a16="http://schemas.microsoft.com/office/drawing/2014/main" id="{D1F627B2-F9C3-5EDE-5959-885C7BD764BB}"/>
            </a:ext>
          </a:extLst>
        </cdr:cNvPr>
        <cdr:cNvSpPr txBox="1"/>
      </cdr:nvSpPr>
      <cdr:spPr>
        <a:xfrm xmlns:a="http://schemas.openxmlformats.org/drawingml/2006/main">
          <a:off x="810300" y="1664516"/>
          <a:ext cx="174356" cy="1460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O</a:t>
          </a:r>
        </a:p>
      </cdr:txBody>
    </cdr:sp>
  </cdr:relSizeAnchor>
  <cdr:relSizeAnchor xmlns:cdr="http://schemas.openxmlformats.org/drawingml/2006/chartDrawing">
    <cdr:from>
      <cdr:x>0.28116</cdr:x>
      <cdr:y>0.24892</cdr:y>
    </cdr:from>
    <cdr:to>
      <cdr:x>0.33456</cdr:x>
      <cdr:y>0.30818</cdr:y>
    </cdr:to>
    <cdr:sp macro="" textlink="">
      <cdr:nvSpPr>
        <cdr:cNvPr id="3" name="TextBox 500">
          <a:extLst xmlns:a="http://schemas.openxmlformats.org/drawingml/2006/main">
            <a:ext uri="{FF2B5EF4-FFF2-40B4-BE49-F238E27FC236}">
              <a16:creationId xmlns:a16="http://schemas.microsoft.com/office/drawing/2014/main" id="{44B330F4-5C84-99CB-28D9-B252ED46660A}"/>
            </a:ext>
          </a:extLst>
        </cdr:cNvPr>
        <cdr:cNvSpPr txBox="1"/>
      </cdr:nvSpPr>
      <cdr:spPr>
        <a:xfrm xmlns:a="http://schemas.openxmlformats.org/drawingml/2006/main">
          <a:off x="918200" y="606814"/>
          <a:ext cx="174389" cy="1444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B</a:t>
          </a:r>
        </a:p>
      </cdr:txBody>
    </cdr:sp>
  </cdr:relSizeAnchor>
  <cdr:relSizeAnchor xmlns:cdr="http://schemas.openxmlformats.org/drawingml/2006/chartDrawing">
    <cdr:from>
      <cdr:x>0.32642</cdr:x>
      <cdr:y>0.16247</cdr:y>
    </cdr:from>
    <cdr:to>
      <cdr:x>0.37981</cdr:x>
      <cdr:y>0.2224</cdr:y>
    </cdr:to>
    <cdr:sp macro="" textlink="">
      <cdr:nvSpPr>
        <cdr:cNvPr id="4" name="TextBox 501">
          <a:extLst xmlns:a="http://schemas.openxmlformats.org/drawingml/2006/main">
            <a:ext uri="{FF2B5EF4-FFF2-40B4-BE49-F238E27FC236}">
              <a16:creationId xmlns:a16="http://schemas.microsoft.com/office/drawing/2014/main" id="{4FB23AE0-9EB8-7800-8BDA-9E3666335B2A}"/>
            </a:ext>
          </a:extLst>
        </cdr:cNvPr>
        <cdr:cNvSpPr txBox="1"/>
      </cdr:nvSpPr>
      <cdr:spPr>
        <a:xfrm xmlns:a="http://schemas.openxmlformats.org/drawingml/2006/main">
          <a:off x="1065995" y="396052"/>
          <a:ext cx="174357" cy="1460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C</a:t>
          </a:r>
        </a:p>
      </cdr:txBody>
    </cdr:sp>
  </cdr:relSizeAnchor>
  <cdr:relSizeAnchor xmlns:cdr="http://schemas.openxmlformats.org/drawingml/2006/chartDrawing">
    <cdr:from>
      <cdr:x>0.87346</cdr:x>
      <cdr:y>0.55313</cdr:y>
    </cdr:from>
    <cdr:to>
      <cdr:x>0.92686</cdr:x>
      <cdr:y>0.61306</cdr:y>
    </cdr:to>
    <cdr:sp macro="" textlink="">
      <cdr:nvSpPr>
        <cdr:cNvPr id="5" name="TextBox 502">
          <a:extLst xmlns:a="http://schemas.openxmlformats.org/drawingml/2006/main">
            <a:ext uri="{FF2B5EF4-FFF2-40B4-BE49-F238E27FC236}">
              <a16:creationId xmlns:a16="http://schemas.microsoft.com/office/drawing/2014/main" id="{9F3988AE-3143-20EA-8795-52A0F98D49B1}"/>
            </a:ext>
          </a:extLst>
        </cdr:cNvPr>
        <cdr:cNvSpPr txBox="1"/>
      </cdr:nvSpPr>
      <cdr:spPr>
        <a:xfrm xmlns:a="http://schemas.openxmlformats.org/drawingml/2006/main">
          <a:off x="2852460" y="1348393"/>
          <a:ext cx="174389" cy="1460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D</a:t>
          </a:r>
        </a:p>
      </cdr:txBody>
    </cdr:sp>
  </cdr:relSizeAnchor>
  <cdr:relSizeAnchor xmlns:cdr="http://schemas.openxmlformats.org/drawingml/2006/chartDrawing">
    <cdr:from>
      <cdr:x>0.25727</cdr:x>
      <cdr:y>0.4471</cdr:y>
    </cdr:from>
    <cdr:to>
      <cdr:x>0.32605</cdr:x>
      <cdr:y>0.50831</cdr:y>
    </cdr:to>
    <cdr:sp macro="" textlink="">
      <cdr:nvSpPr>
        <cdr:cNvPr id="6" name="TextBox 494">
          <a:extLst xmlns:a="http://schemas.openxmlformats.org/drawingml/2006/main">
            <a:ext uri="{FF2B5EF4-FFF2-40B4-BE49-F238E27FC236}">
              <a16:creationId xmlns:a16="http://schemas.microsoft.com/office/drawing/2014/main" id="{98F92272-94D2-0C63-8F9A-BD407A50B683}"/>
            </a:ext>
          </a:extLst>
        </cdr:cNvPr>
        <cdr:cNvSpPr txBox="1"/>
      </cdr:nvSpPr>
      <cdr:spPr>
        <a:xfrm xmlns:a="http://schemas.openxmlformats.org/drawingml/2006/main">
          <a:off x="840181" y="1089914"/>
          <a:ext cx="224616" cy="1492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A</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2</xdr:col>
      <xdr:colOff>5807</xdr:colOff>
      <xdr:row>0</xdr:row>
      <xdr:rowOff>0</xdr:rowOff>
    </xdr:from>
    <xdr:to>
      <xdr:col>14</xdr:col>
      <xdr:colOff>8965</xdr:colOff>
      <xdr:row>29</xdr:row>
      <xdr:rowOff>152400</xdr:rowOff>
    </xdr:to>
    <xdr:pic>
      <xdr:nvPicPr>
        <xdr:cNvPr id="7" name="Picture 6" descr="What Is The Difference Between Deep Learning And Machine Learning?">
          <a:extLst>
            <a:ext uri="{FF2B5EF4-FFF2-40B4-BE49-F238E27FC236}">
              <a16:creationId xmlns:a16="http://schemas.microsoft.com/office/drawing/2014/main" id="{FE5FF54A-467D-AAD6-BFB1-B780CC680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007" y="0"/>
          <a:ext cx="7318358" cy="5351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26788</xdr:colOff>
      <xdr:row>41</xdr:row>
      <xdr:rowOff>86952</xdr:rowOff>
    </xdr:from>
    <xdr:to>
      <xdr:col>5</xdr:col>
      <xdr:colOff>396358</xdr:colOff>
      <xdr:row>45</xdr:row>
      <xdr:rowOff>91367</xdr:rowOff>
    </xdr:to>
    <xdr:pic>
      <xdr:nvPicPr>
        <xdr:cNvPr id="2" name="Picture 1">
          <a:extLst>
            <a:ext uri="{FF2B5EF4-FFF2-40B4-BE49-F238E27FC236}">
              <a16:creationId xmlns:a16="http://schemas.microsoft.com/office/drawing/2014/main" id="{60162D06-5893-4ADE-84BC-79F7D307AE4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8645" y="7543666"/>
          <a:ext cx="2247356" cy="730130"/>
        </a:xfrm>
        <a:prstGeom prst="rect">
          <a:avLst/>
        </a:prstGeom>
      </xdr:spPr>
    </xdr:pic>
    <xdr:clientData/>
  </xdr:twoCellAnchor>
  <xdr:twoCellAnchor>
    <xdr:from>
      <xdr:col>1</xdr:col>
      <xdr:colOff>600634</xdr:colOff>
      <xdr:row>0</xdr:row>
      <xdr:rowOff>17929</xdr:rowOff>
    </xdr:from>
    <xdr:to>
      <xdr:col>14</xdr:col>
      <xdr:colOff>8964</xdr:colOff>
      <xdr:row>25</xdr:row>
      <xdr:rowOff>98611</xdr:rowOff>
    </xdr:to>
    <xdr:sp macro="" textlink="">
      <xdr:nvSpPr>
        <xdr:cNvPr id="4" name="Rectangle 3">
          <a:extLst>
            <a:ext uri="{FF2B5EF4-FFF2-40B4-BE49-F238E27FC236}">
              <a16:creationId xmlns:a16="http://schemas.microsoft.com/office/drawing/2014/main" id="{639F3443-6E1E-4DC2-B72C-FC981F9C6C84}"/>
            </a:ext>
          </a:extLst>
        </xdr:cNvPr>
        <xdr:cNvSpPr/>
      </xdr:nvSpPr>
      <xdr:spPr>
        <a:xfrm>
          <a:off x="1210234" y="17929"/>
          <a:ext cx="7333130" cy="4563035"/>
        </a:xfrm>
        <a:prstGeom prst="rect">
          <a:avLst/>
        </a:prstGeom>
        <a:solidFill>
          <a:schemeClr val="tx1">
            <a:lumMod val="95000"/>
            <a:lumOff val="5000"/>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3000">
            <a:solidFill>
              <a:schemeClr val="bg2"/>
            </a:solidFill>
          </a:endParaRPr>
        </a:p>
        <a:p>
          <a:pPr algn="ctr"/>
          <a:r>
            <a:rPr lang="en-US" sz="2000">
              <a:solidFill>
                <a:schemeClr val="bg2"/>
              </a:solidFill>
              <a:latin typeface="Arial" panose="020B0604020202020204" pitchFamily="34" charset="0"/>
              <a:cs typeface="Arial" panose="020B0604020202020204" pitchFamily="34" charset="0"/>
            </a:rPr>
            <a:t>JOINT HINGE GENERATOR USING AN</a:t>
          </a:r>
          <a:r>
            <a:rPr lang="en-US" sz="2000" baseline="0">
              <a:solidFill>
                <a:schemeClr val="bg2"/>
              </a:solidFill>
              <a:latin typeface="Arial" panose="020B0604020202020204" pitchFamily="34" charset="0"/>
              <a:cs typeface="Arial" panose="020B0604020202020204" pitchFamily="34" charset="0"/>
            </a:rPr>
            <a:t> </a:t>
          </a:r>
          <a:r>
            <a:rPr lang="en-US" sz="2000">
              <a:solidFill>
                <a:schemeClr val="bg2"/>
              </a:solidFill>
              <a:latin typeface="Arial" panose="020B0604020202020204" pitchFamily="34" charset="0"/>
              <a:cs typeface="Arial" panose="020B0604020202020204" pitchFamily="34" charset="0"/>
            </a:rPr>
            <a:t>ARTIFICIAL</a:t>
          </a:r>
          <a:r>
            <a:rPr lang="en-US" sz="2000" baseline="0">
              <a:solidFill>
                <a:schemeClr val="bg2"/>
              </a:solidFill>
              <a:latin typeface="Arial" panose="020B0604020202020204" pitchFamily="34" charset="0"/>
              <a:cs typeface="Arial" panose="020B0604020202020204" pitchFamily="34" charset="0"/>
            </a:rPr>
            <a:t> NEURAL NETWORK (ANN)</a:t>
          </a:r>
          <a:endParaRPr lang="en-US" sz="2000">
            <a:solidFill>
              <a:schemeClr val="bg2"/>
            </a:solidFill>
            <a:latin typeface="Arial" panose="020B0604020202020204" pitchFamily="34" charset="0"/>
            <a:cs typeface="Arial" panose="020B0604020202020204" pitchFamily="34" charset="0"/>
          </a:endParaRPr>
        </a:p>
        <a:p>
          <a:pPr algn="ctr"/>
          <a:endParaRPr lang="en-US" sz="2000">
            <a:solidFill>
              <a:schemeClr val="bg2"/>
            </a:solidFill>
            <a:latin typeface="Arial" panose="020B0604020202020204" pitchFamily="34" charset="0"/>
            <a:cs typeface="Arial" panose="020B0604020202020204" pitchFamily="34" charset="0"/>
          </a:endParaRPr>
        </a:p>
        <a:p>
          <a:pPr algn="ctr"/>
          <a:r>
            <a:rPr lang="en-US" sz="2000">
              <a:solidFill>
                <a:schemeClr val="bg2"/>
              </a:solidFill>
              <a:latin typeface="Arial" panose="020B0604020202020204" pitchFamily="34" charset="0"/>
              <a:cs typeface="Arial" panose="020B0604020202020204" pitchFamily="34" charset="0"/>
            </a:rPr>
            <a:t>ANN Joint Hinge</a:t>
          </a:r>
          <a:r>
            <a:rPr lang="en-US" sz="2000" baseline="0">
              <a:solidFill>
                <a:schemeClr val="bg2"/>
              </a:solidFill>
              <a:latin typeface="Arial" panose="020B0604020202020204" pitchFamily="34" charset="0"/>
              <a:cs typeface="Arial" panose="020B0604020202020204" pitchFamily="34" charset="0"/>
            </a:rPr>
            <a:t> Generator is developed to execute the mathematical calculations to predict the beam-column joint shear strengths and derive the shear stress-strain and moment-rotation curves for inputting into global frame analysis software. Although significant effort is made during the development, verification, and validation of this spreadsheet, the developers do not assume any responsibility for the accuracy, numerical stability, or the proper application of this spreadsheet or the values calculated.</a:t>
          </a:r>
          <a:endParaRPr lang="en-US" sz="2000">
            <a:solidFill>
              <a:schemeClr val="bg2"/>
            </a:solidFill>
            <a:latin typeface="Arial" panose="020B0604020202020204" pitchFamily="34" charset="0"/>
            <a:cs typeface="Arial" panose="020B0604020202020204" pitchFamily="34" charset="0"/>
          </a:endParaRPr>
        </a:p>
        <a:p>
          <a:pPr algn="ctr"/>
          <a:endParaRPr lang="en-US" sz="2000">
            <a:solidFill>
              <a:schemeClr val="bg2"/>
            </a:solidFill>
            <a:latin typeface="Arial" panose="020B0604020202020204" pitchFamily="34" charset="0"/>
            <a:cs typeface="Arial" panose="020B0604020202020204" pitchFamily="34" charset="0"/>
          </a:endParaRPr>
        </a:p>
        <a:p>
          <a:pPr algn="ctr"/>
          <a:endParaRPr lang="en-US" sz="2000" baseline="0">
            <a:solidFill>
              <a:schemeClr val="bg2"/>
            </a:solidFill>
            <a:latin typeface="Arial" panose="020B0604020202020204" pitchFamily="34" charset="0"/>
            <a:cs typeface="Arial" panose="020B0604020202020204" pitchFamily="34" charset="0"/>
          </a:endParaRPr>
        </a:p>
        <a:p>
          <a:pPr algn="ctr"/>
          <a:r>
            <a:rPr lang="en-US" sz="2000" baseline="0">
              <a:solidFill>
                <a:schemeClr val="bg2"/>
              </a:solidFill>
              <a:latin typeface="Arial" panose="020B0604020202020204" pitchFamily="34" charset="0"/>
              <a:cs typeface="Arial" panose="020B0604020202020204" pitchFamily="34" charset="0"/>
            </a:rPr>
            <a:t> </a:t>
          </a:r>
          <a:endParaRPr lang="en-US" sz="2000">
            <a:solidFill>
              <a:schemeClr val="bg2"/>
            </a:solidFill>
            <a:latin typeface="Arial" panose="020B0604020202020204" pitchFamily="34" charset="0"/>
            <a:cs typeface="Arial" panose="020B0604020202020204" pitchFamily="34" charset="0"/>
          </a:endParaRPr>
        </a:p>
      </xdr:txBody>
    </xdr:sp>
    <xdr:clientData/>
  </xdr:twoCellAnchor>
  <xdr:twoCellAnchor>
    <xdr:from>
      <xdr:col>2</xdr:col>
      <xdr:colOff>8966</xdr:colOff>
      <xdr:row>26</xdr:row>
      <xdr:rowOff>83126</xdr:rowOff>
    </xdr:from>
    <xdr:to>
      <xdr:col>13</xdr:col>
      <xdr:colOff>600636</xdr:colOff>
      <xdr:row>28</xdr:row>
      <xdr:rowOff>152400</xdr:rowOff>
    </xdr:to>
    <xdr:sp macro="" textlink="">
      <xdr:nvSpPr>
        <xdr:cNvPr id="5" name="Rectangle 4">
          <a:extLst>
            <a:ext uri="{FF2B5EF4-FFF2-40B4-BE49-F238E27FC236}">
              <a16:creationId xmlns:a16="http://schemas.microsoft.com/office/drawing/2014/main" id="{B261CB54-4FE9-4A1A-9A89-EE9D83E56A10}"/>
            </a:ext>
          </a:extLst>
        </xdr:cNvPr>
        <xdr:cNvSpPr/>
      </xdr:nvSpPr>
      <xdr:spPr>
        <a:xfrm>
          <a:off x="1228166" y="4744773"/>
          <a:ext cx="7297270" cy="4278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300">
              <a:latin typeface="Arial" panose="020B0604020202020204" pitchFamily="34" charset="0"/>
              <a:cs typeface="Arial" panose="020B0604020202020204" pitchFamily="34" charset="0"/>
            </a:rPr>
            <a:t>Nirmala Suwal</a:t>
          </a:r>
          <a:r>
            <a:rPr lang="en-US" sz="2300" baseline="0">
              <a:latin typeface="Arial" panose="020B0604020202020204" pitchFamily="34" charset="0"/>
              <a:cs typeface="Arial" panose="020B0604020202020204" pitchFamily="34" charset="0"/>
            </a:rPr>
            <a:t> &amp; Serhan Guner, Copyright (c) 2023</a:t>
          </a:r>
          <a:endParaRPr lang="en-US" sz="23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274378</xdr:colOff>
      <xdr:row>0</xdr:row>
      <xdr:rowOff>0</xdr:rowOff>
    </xdr:from>
    <xdr:to>
      <xdr:col>28</xdr:col>
      <xdr:colOff>87877</xdr:colOff>
      <xdr:row>38</xdr:row>
      <xdr:rowOff>8964</xdr:rowOff>
    </xdr:to>
    <xdr:pic>
      <xdr:nvPicPr>
        <xdr:cNvPr id="2" name="Picture 1" descr="What Is The Difference Between Deep Learning And Machine Learning?">
          <a:extLst>
            <a:ext uri="{FF2B5EF4-FFF2-40B4-BE49-F238E27FC236}">
              <a16:creationId xmlns:a16="http://schemas.microsoft.com/office/drawing/2014/main" id="{D44D6E9B-4F05-4BAD-8D03-300EECEF75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9578" y="0"/>
          <a:ext cx="9567099" cy="6840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35859</xdr:colOff>
      <xdr:row>37</xdr:row>
      <xdr:rowOff>77880</xdr:rowOff>
    </xdr:from>
    <xdr:to>
      <xdr:col>4</xdr:col>
      <xdr:colOff>405429</xdr:colOff>
      <xdr:row>41</xdr:row>
      <xdr:rowOff>82296</xdr:rowOff>
    </xdr:to>
    <xdr:pic>
      <xdr:nvPicPr>
        <xdr:cNvPr id="3" name="Picture 2">
          <a:extLst>
            <a:ext uri="{FF2B5EF4-FFF2-40B4-BE49-F238E27FC236}">
              <a16:creationId xmlns:a16="http://schemas.microsoft.com/office/drawing/2014/main" id="{7D25EE48-73E7-4841-BF3C-60F2382074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5059" y="6859680"/>
          <a:ext cx="2198370" cy="735936"/>
        </a:xfrm>
        <a:prstGeom prst="rect">
          <a:avLst/>
        </a:prstGeom>
      </xdr:spPr>
    </xdr:pic>
    <xdr:clientData/>
  </xdr:twoCellAnchor>
  <xdr:twoCellAnchor>
    <xdr:from>
      <xdr:col>1</xdr:col>
      <xdr:colOff>62752</xdr:colOff>
      <xdr:row>0</xdr:row>
      <xdr:rowOff>0</xdr:rowOff>
    </xdr:from>
    <xdr:to>
      <xdr:col>13</xdr:col>
      <xdr:colOff>80682</xdr:colOff>
      <xdr:row>25</xdr:row>
      <xdr:rowOff>80682</xdr:rowOff>
    </xdr:to>
    <xdr:sp macro="" textlink="">
      <xdr:nvSpPr>
        <xdr:cNvPr id="4" name="Rectangle 3">
          <a:extLst>
            <a:ext uri="{FF2B5EF4-FFF2-40B4-BE49-F238E27FC236}">
              <a16:creationId xmlns:a16="http://schemas.microsoft.com/office/drawing/2014/main" id="{F5ACD8C1-D85A-4EDE-9F20-8A10D216B0DE}"/>
            </a:ext>
          </a:extLst>
        </xdr:cNvPr>
        <xdr:cNvSpPr/>
      </xdr:nvSpPr>
      <xdr:spPr>
        <a:xfrm>
          <a:off x="1281952" y="0"/>
          <a:ext cx="7333130" cy="4652682"/>
        </a:xfrm>
        <a:prstGeom prst="rect">
          <a:avLst/>
        </a:prstGeom>
        <a:solidFill>
          <a:schemeClr val="tx1">
            <a:lumMod val="95000"/>
            <a:lumOff val="5000"/>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3000">
            <a:solidFill>
              <a:schemeClr val="bg2"/>
            </a:solidFill>
          </a:endParaRPr>
        </a:p>
        <a:p>
          <a:pPr algn="ctr"/>
          <a:r>
            <a:rPr lang="en-US" sz="3000">
              <a:solidFill>
                <a:schemeClr val="bg2"/>
              </a:solidFill>
            </a:rPr>
            <a:t>JOINT HINGE GENERATOR USING FEED</a:t>
          </a:r>
          <a:r>
            <a:rPr lang="en-US" sz="3000" baseline="0">
              <a:solidFill>
                <a:schemeClr val="bg2"/>
              </a:solidFill>
            </a:rPr>
            <a:t> FORWRD NEURAL NETWORK (FFNN)</a:t>
          </a:r>
          <a:endParaRPr lang="en-US" sz="3000">
            <a:solidFill>
              <a:schemeClr val="bg2"/>
            </a:solidFill>
          </a:endParaRPr>
        </a:p>
        <a:p>
          <a:pPr algn="ctr"/>
          <a:endParaRPr lang="en-US" sz="3000">
            <a:solidFill>
              <a:schemeClr val="bg2"/>
            </a:solidFill>
          </a:endParaRPr>
        </a:p>
        <a:p>
          <a:pPr algn="ctr"/>
          <a:r>
            <a:rPr lang="en-US" sz="2000">
              <a:solidFill>
                <a:schemeClr val="bg2"/>
              </a:solidFill>
            </a:rPr>
            <a:t>FFNN Joint Hinge</a:t>
          </a:r>
          <a:r>
            <a:rPr lang="en-US" sz="2000" baseline="0">
              <a:solidFill>
                <a:schemeClr val="bg2"/>
              </a:solidFill>
            </a:rPr>
            <a:t> Generator is developed to execute the mathematical calculations, predict beam-column joint shear strength, and derive the shear stress-strain and moment-rotation curves for inputting into global frame analysis tools. Although significant effort is made during the development, verification and validation of this spreadsheet, the developers do not assume any responsibility for the accuracy, numerical stability, or the proper application of this spreadsheet or the values calculated.</a:t>
          </a:r>
          <a:endParaRPr lang="en-US" sz="2000">
            <a:solidFill>
              <a:schemeClr val="bg2"/>
            </a:solidFill>
          </a:endParaRPr>
        </a:p>
        <a:p>
          <a:pPr algn="ctr"/>
          <a:endParaRPr lang="en-US" sz="2500">
            <a:solidFill>
              <a:schemeClr val="bg2"/>
            </a:solidFill>
          </a:endParaRPr>
        </a:p>
        <a:p>
          <a:pPr algn="ctr"/>
          <a:endParaRPr lang="en-US" sz="2500" baseline="0">
            <a:solidFill>
              <a:schemeClr val="bg2"/>
            </a:solidFill>
          </a:endParaRPr>
        </a:p>
        <a:p>
          <a:pPr algn="ctr"/>
          <a:r>
            <a:rPr lang="en-US" sz="2000" baseline="0">
              <a:solidFill>
                <a:schemeClr val="bg2"/>
              </a:solidFill>
            </a:rPr>
            <a:t> </a:t>
          </a:r>
          <a:endParaRPr lang="en-US" sz="2000">
            <a:solidFill>
              <a:schemeClr val="bg2"/>
            </a:solidFill>
          </a:endParaRPr>
        </a:p>
      </xdr:txBody>
    </xdr:sp>
    <xdr:clientData/>
  </xdr:twoCellAnchor>
  <xdr:twoCellAnchor>
    <xdr:from>
      <xdr:col>0</xdr:col>
      <xdr:colOff>495505</xdr:colOff>
      <xdr:row>27</xdr:row>
      <xdr:rowOff>2444</xdr:rowOff>
    </xdr:from>
    <xdr:to>
      <xdr:col>13</xdr:col>
      <xdr:colOff>44824</xdr:colOff>
      <xdr:row>29</xdr:row>
      <xdr:rowOff>71718</xdr:rowOff>
    </xdr:to>
    <xdr:sp macro="" textlink="">
      <xdr:nvSpPr>
        <xdr:cNvPr id="5" name="Rectangle 4">
          <a:extLst>
            <a:ext uri="{FF2B5EF4-FFF2-40B4-BE49-F238E27FC236}">
              <a16:creationId xmlns:a16="http://schemas.microsoft.com/office/drawing/2014/main" id="{A2DB96F7-DBDB-40B5-B493-E11D5721CB85}"/>
            </a:ext>
          </a:extLst>
        </xdr:cNvPr>
        <xdr:cNvSpPr/>
      </xdr:nvSpPr>
      <xdr:spPr>
        <a:xfrm>
          <a:off x="1105105" y="4940204"/>
          <a:ext cx="7474119" cy="4350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500"/>
            <a:t>Nirmala Suwal</a:t>
          </a:r>
          <a:r>
            <a:rPr lang="en-US" sz="2500" baseline="0"/>
            <a:t> &amp; Serhan Guner, Copyright (c) 2023</a:t>
          </a:r>
          <a:endParaRPr lang="en-US" sz="25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70912-BE5A-41E8-B78D-E56922721883}">
  <sheetPr>
    <pageSetUpPr fitToPage="1"/>
  </sheetPr>
  <dimension ref="A1:Z72"/>
  <sheetViews>
    <sheetView tabSelected="1" zoomScale="70" zoomScaleNormal="70" zoomScaleSheetLayoutView="70" workbookViewId="0">
      <selection activeCell="U30" sqref="U30"/>
    </sheetView>
  </sheetViews>
  <sheetFormatPr defaultColWidth="8.81640625" defaultRowHeight="14"/>
  <cols>
    <col min="1" max="1" width="11.26953125" style="2" customWidth="1"/>
    <col min="2" max="4" width="8.81640625" style="2"/>
    <col min="5" max="5" width="13" style="2" customWidth="1"/>
    <col min="6" max="6" width="8.81640625" style="2"/>
    <col min="7" max="7" width="4.26953125" style="2" customWidth="1"/>
    <col min="8" max="8" width="11.7265625" style="2" customWidth="1"/>
    <col min="9" max="9" width="13.81640625" style="2" customWidth="1"/>
    <col min="10" max="10" width="11.54296875" style="2" customWidth="1"/>
    <col min="11" max="11" width="7.81640625" style="2" customWidth="1"/>
    <col min="12" max="12" width="7.26953125" style="2" customWidth="1"/>
    <col min="13" max="16" width="8.81640625" style="2"/>
    <col min="17" max="17" width="8.26953125" style="2" customWidth="1"/>
    <col min="18" max="18" width="14" style="2" customWidth="1"/>
    <col min="19" max="19" width="8.81640625" style="2"/>
    <col min="20" max="20" width="9.81640625" style="2" customWidth="1"/>
    <col min="21" max="21" width="8.7265625" style="2" customWidth="1"/>
    <col min="22" max="22" width="9.453125" style="2" customWidth="1"/>
    <col min="23" max="23" width="8.54296875" style="2" customWidth="1"/>
    <col min="24" max="16384" width="8.81640625" style="2"/>
  </cols>
  <sheetData>
    <row r="1" spans="1:25" ht="19">
      <c r="A1" s="107" t="s">
        <v>0</v>
      </c>
      <c r="B1" s="107"/>
      <c r="C1" s="107"/>
      <c r="D1" s="107"/>
      <c r="E1" s="107"/>
      <c r="F1" s="107"/>
      <c r="G1" s="107"/>
      <c r="H1" s="107"/>
      <c r="I1" s="107"/>
      <c r="J1" s="107"/>
      <c r="K1" s="107"/>
      <c r="L1" s="107"/>
      <c r="M1" s="107"/>
      <c r="N1" s="107"/>
      <c r="O1" s="107"/>
      <c r="P1" s="107"/>
      <c r="Q1" s="107"/>
      <c r="R1" s="107"/>
      <c r="S1" s="107"/>
      <c r="T1" s="107"/>
      <c r="U1" s="107"/>
      <c r="V1" s="107"/>
      <c r="W1" s="107"/>
      <c r="X1" s="107"/>
      <c r="Y1" s="107"/>
    </row>
    <row r="2" spans="1:25">
      <c r="A2" s="120" t="s">
        <v>1</v>
      </c>
      <c r="B2" s="120"/>
      <c r="C2" s="120"/>
      <c r="D2" s="120"/>
      <c r="E2" s="120"/>
      <c r="F2" s="120"/>
      <c r="G2" s="120"/>
      <c r="H2" s="120"/>
      <c r="I2" s="120"/>
      <c r="J2" s="120"/>
      <c r="K2" s="120"/>
      <c r="L2" s="120"/>
      <c r="M2" s="120"/>
      <c r="N2" s="120"/>
      <c r="O2" s="120"/>
      <c r="P2" s="120"/>
      <c r="Q2" s="120"/>
      <c r="R2" s="120"/>
      <c r="S2" s="120"/>
      <c r="T2" s="120"/>
      <c r="U2" s="120"/>
      <c r="V2" s="120"/>
      <c r="W2" s="120"/>
      <c r="X2" s="120"/>
      <c r="Y2" s="120"/>
    </row>
    <row r="3" spans="1:25" ht="6.65" customHeight="1">
      <c r="A3" s="1"/>
      <c r="B3" s="1"/>
      <c r="C3" s="1"/>
      <c r="D3" s="1"/>
      <c r="E3" s="1"/>
      <c r="F3" s="1"/>
      <c r="G3" s="1"/>
      <c r="H3" s="1"/>
      <c r="I3" s="1"/>
      <c r="J3" s="1"/>
      <c r="K3" s="1"/>
      <c r="L3" s="1"/>
      <c r="M3" s="1"/>
      <c r="N3" s="1"/>
      <c r="O3" s="1"/>
      <c r="P3" s="1"/>
      <c r="Q3" s="1"/>
      <c r="R3" s="1"/>
      <c r="S3" s="1"/>
      <c r="T3" s="1"/>
      <c r="U3" s="1"/>
      <c r="V3" s="1"/>
      <c r="W3" s="1"/>
      <c r="X3" s="1"/>
      <c r="Y3" s="1"/>
    </row>
    <row r="4" spans="1:25">
      <c r="A4" s="116" t="s">
        <v>2</v>
      </c>
      <c r="B4" s="115" t="s">
        <v>3</v>
      </c>
      <c r="C4" s="115"/>
      <c r="D4" s="116" t="s">
        <v>4</v>
      </c>
      <c r="E4" s="1"/>
      <c r="F4" s="1"/>
      <c r="G4" s="1"/>
      <c r="I4" s="111"/>
      <c r="J4" s="111"/>
      <c r="K4" s="1"/>
      <c r="L4" s="1"/>
      <c r="O4" s="112" t="s">
        <v>5</v>
      </c>
      <c r="P4" s="113"/>
      <c r="Q4" s="113"/>
      <c r="R4" s="113"/>
      <c r="S4" s="113"/>
      <c r="T4" s="113"/>
      <c r="U4" s="113"/>
      <c r="V4" s="113"/>
      <c r="W4" s="113"/>
      <c r="X4" s="113"/>
      <c r="Y4" s="114"/>
    </row>
    <row r="5" spans="1:25">
      <c r="A5" s="117"/>
      <c r="B5" s="83" t="s">
        <v>6</v>
      </c>
      <c r="C5" s="83" t="s">
        <v>7</v>
      </c>
      <c r="D5" s="117"/>
      <c r="E5" s="1"/>
      <c r="G5" s="1"/>
      <c r="I5" s="8"/>
      <c r="J5" s="8"/>
      <c r="K5" s="1"/>
      <c r="O5" s="64" t="s">
        <v>8</v>
      </c>
      <c r="P5" s="22" t="s">
        <v>9</v>
      </c>
      <c r="Q5" s="17"/>
      <c r="R5" s="17"/>
      <c r="S5" s="17"/>
      <c r="T5" s="17"/>
      <c r="V5" s="65"/>
      <c r="W5" s="17"/>
      <c r="X5" s="17"/>
      <c r="Y5" s="18"/>
    </row>
    <row r="6" spans="1:25" ht="15.5">
      <c r="A6" s="25" t="s">
        <v>10</v>
      </c>
      <c r="B6" s="16">
        <v>15.8</v>
      </c>
      <c r="C6" s="16">
        <v>101.9</v>
      </c>
      <c r="D6" s="15" t="s">
        <v>11</v>
      </c>
      <c r="E6" s="6"/>
      <c r="G6" s="6"/>
      <c r="I6" s="1"/>
      <c r="J6" s="1"/>
      <c r="K6" s="1"/>
      <c r="O6" s="21" t="s">
        <v>12</v>
      </c>
      <c r="P6" s="22" t="s">
        <v>13</v>
      </c>
      <c r="Q6" s="17"/>
      <c r="R6" s="17"/>
      <c r="S6" s="17"/>
      <c r="T6" s="17"/>
      <c r="V6" s="56"/>
      <c r="W6" s="17"/>
      <c r="X6" s="17"/>
      <c r="Y6" s="18"/>
    </row>
    <row r="7" spans="1:25" ht="15.5">
      <c r="A7" s="25" t="s">
        <v>14</v>
      </c>
      <c r="B7" s="96">
        <v>235</v>
      </c>
      <c r="C7" s="16">
        <v>1374</v>
      </c>
      <c r="D7" s="15" t="s">
        <v>11</v>
      </c>
      <c r="E7" s="6"/>
      <c r="G7" s="6"/>
      <c r="O7" s="21" t="s">
        <v>15</v>
      </c>
      <c r="P7" s="23" t="s">
        <v>16</v>
      </c>
      <c r="Q7" s="19"/>
      <c r="R7" s="19"/>
      <c r="S7" s="19"/>
      <c r="T7" s="19"/>
      <c r="U7" s="19"/>
      <c r="V7" s="19"/>
      <c r="W7" s="19"/>
      <c r="X7" s="19"/>
      <c r="Y7" s="20"/>
    </row>
    <row r="8" spans="1:25" ht="15.5">
      <c r="A8" s="26" t="s">
        <v>17</v>
      </c>
      <c r="B8" s="70">
        <v>0</v>
      </c>
      <c r="C8" s="70">
        <v>2.5999999999999999E-2</v>
      </c>
      <c r="D8" s="15"/>
      <c r="E8" s="6"/>
      <c r="G8" s="6"/>
    </row>
    <row r="9" spans="1:25" ht="15.5">
      <c r="A9" s="25" t="s">
        <v>18</v>
      </c>
      <c r="B9" s="16">
        <v>286</v>
      </c>
      <c r="C9" s="16">
        <v>1091</v>
      </c>
      <c r="D9" s="15" t="s">
        <v>11</v>
      </c>
      <c r="E9" s="6"/>
      <c r="G9" s="6"/>
      <c r="I9" s="75" t="s">
        <v>2</v>
      </c>
      <c r="J9" s="76" t="s">
        <v>19</v>
      </c>
      <c r="K9" s="1"/>
      <c r="L9" s="75" t="s">
        <v>20</v>
      </c>
      <c r="M9" s="1"/>
      <c r="N9" s="1"/>
      <c r="O9" s="1"/>
      <c r="P9" s="75" t="s">
        <v>21</v>
      </c>
      <c r="Q9" s="1"/>
      <c r="R9" s="1"/>
      <c r="S9" s="1"/>
      <c r="T9" s="75" t="s">
        <v>22</v>
      </c>
      <c r="U9" s="1"/>
      <c r="V9" s="77" t="s">
        <v>23</v>
      </c>
      <c r="W9" s="1"/>
    </row>
    <row r="10" spans="1:25" ht="15.5">
      <c r="A10" s="26" t="s">
        <v>24</v>
      </c>
      <c r="B10" s="70">
        <v>4.0000000000000001E-3</v>
      </c>
      <c r="C10" s="70">
        <v>4.2999999999999997E-2</v>
      </c>
      <c r="D10" s="15"/>
      <c r="E10" s="6"/>
      <c r="G10" s="6"/>
      <c r="X10" s="1"/>
    </row>
    <row r="11" spans="1:25" ht="15.5">
      <c r="A11" s="25" t="s">
        <v>25</v>
      </c>
      <c r="B11" s="16">
        <v>150</v>
      </c>
      <c r="C11" s="16">
        <v>750</v>
      </c>
      <c r="D11" s="15" t="s">
        <v>26</v>
      </c>
      <c r="E11" s="6"/>
      <c r="G11" s="6"/>
      <c r="P11" s="100">
        <f>1/(1+EXP(-(L12*'Weights and Biases'!C4+'Weights and Biases'!C5*ANN!L14+ANN!L16*'Weights and Biases'!C6+'Weights and Biases'!C7*ANN!L18+ANN!L20*'Weights and Biases'!C8+'Weights and Biases'!C9*ANN!L22+ANN!L24*'Weights and Biases'!C10+'Weights and Biases'!C11*ANN!L26+ANN!L28*'Weights and Biases'!C12+'Weights and Biases'!C13*ANN!L30+ANN!L32*'Weights and Biases'!C14+'Weights and Biases'!C15*ANN!L34+ANN!L36*'Weights and Biases'!C16+'Weights and Biases'!C17)))</f>
        <v>0.15612084463935716</v>
      </c>
      <c r="Q11" s="3"/>
      <c r="R11" s="3"/>
      <c r="S11" s="4"/>
    </row>
    <row r="12" spans="1:25" ht="16">
      <c r="A12" s="25" t="s">
        <v>27</v>
      </c>
      <c r="B12" s="16">
        <v>100</v>
      </c>
      <c r="C12" s="16">
        <v>610</v>
      </c>
      <c r="D12" s="15" t="s">
        <v>26</v>
      </c>
      <c r="E12" s="6"/>
      <c r="G12" s="6"/>
      <c r="H12" s="3">
        <v>26.7</v>
      </c>
      <c r="I12" s="12" t="s">
        <v>28</v>
      </c>
      <c r="J12" s="97">
        <v>55.8</v>
      </c>
      <c r="L12" s="98">
        <f>(J12-B6)/(C6-B6)</f>
        <v>0.46457607433217185</v>
      </c>
      <c r="M12" s="1"/>
      <c r="N12" s="1"/>
      <c r="O12" s="1"/>
      <c r="P12" s="101">
        <f>1/(1+EXP(-(L12*'Weights and Biases'!D4+'Weights and Biases'!D5*ANN!L14+ANN!L16*'Weights and Biases'!D6+'Weights and Biases'!D7*ANN!L18+ANN!L20*'Weights and Biases'!D8+'Weights and Biases'!D9*ANN!L22+ANN!L24*'Weights and Biases'!D10+'Weights and Biases'!D11*ANN!L26+ANN!L28*'Weights and Biases'!D12+'Weights and Biases'!D13*ANN!L30+ANN!L32*'Weights and Biases'!D14+'Weights and Biases'!D15*ANN!L34+ANN!L36*'Weights and Biases'!D16+'Weights and Biases'!D17)))</f>
        <v>0.10853807870549824</v>
      </c>
      <c r="Q12" s="10"/>
      <c r="R12" s="3"/>
      <c r="S12" s="4"/>
    </row>
    <row r="13" spans="1:25" ht="15.5">
      <c r="A13" s="25" t="s">
        <v>29</v>
      </c>
      <c r="B13" s="16">
        <v>274</v>
      </c>
      <c r="C13" s="16">
        <v>1092</v>
      </c>
      <c r="D13" s="15" t="s">
        <v>11</v>
      </c>
      <c r="E13" s="6"/>
      <c r="G13" s="6"/>
      <c r="H13" s="3">
        <v>0</v>
      </c>
      <c r="I13" s="8"/>
      <c r="J13" s="8"/>
      <c r="L13" s="99"/>
      <c r="M13" s="1"/>
      <c r="N13" s="1"/>
      <c r="O13" s="1"/>
      <c r="P13" s="101">
        <f>1/(1+EXP(-(L12*'Weights and Biases'!E4+'Weights and Biases'!E5*ANN!L14+ANN!L16*'Weights and Biases'!E6+'Weights and Biases'!E7*ANN!L18+ANN!L20*'Weights and Biases'!E8+'Weights and Biases'!E9*ANN!L22+ANN!L24*'Weights and Biases'!E10+'Weights and Biases'!E11*ANN!L26+ANN!L28*'Weights and Biases'!E12+'Weights and Biases'!E13*ANN!L30+ANN!L32*'Weights and Biases'!E14+'Weights and Biases'!E15*ANN!L34+ANN!L36*'Weights and Biases'!E16+'Weights and Biases'!E17)))</f>
        <v>1.0262059741472408E-2</v>
      </c>
      <c r="Q13" s="10"/>
      <c r="R13" s="3"/>
      <c r="S13" s="4"/>
    </row>
    <row r="14" spans="1:25" ht="16">
      <c r="A14" s="26" t="s">
        <v>30</v>
      </c>
      <c r="B14" s="70">
        <v>2.5000000000000001E-3</v>
      </c>
      <c r="C14" s="70">
        <v>7.6999999999999999E-2</v>
      </c>
      <c r="D14" s="15"/>
      <c r="E14" s="6"/>
      <c r="G14" s="6"/>
      <c r="H14" s="3">
        <v>0</v>
      </c>
      <c r="I14" s="12" t="s">
        <v>31</v>
      </c>
      <c r="J14" s="103">
        <v>437</v>
      </c>
      <c r="L14" s="98">
        <f>IF(J14=0,0,(J14-B7)/(C7-B7))</f>
        <v>0.17734855136084285</v>
      </c>
      <c r="M14" s="1"/>
      <c r="N14" s="1"/>
      <c r="O14" s="1"/>
      <c r="P14" s="101">
        <f>1/(1+EXP(-(L12*'Weights and Biases'!F4+'Weights and Biases'!F5*ANN!L14+ANN!L16*'Weights and Biases'!F6+'Weights and Biases'!F7*ANN!L18+ANN!L20*'Weights and Biases'!F8+'Weights and Biases'!F9*ANN!L22+ANN!L24*'Weights and Biases'!F10+'Weights and Biases'!F11*ANN!L26+ANN!L28*'Weights and Biases'!F12+'Weights and Biases'!F13*ANN!L30+ANN!L32*'Weights and Biases'!F14+'Weights and Biases'!F15*ANN!L34+ANN!L36*'Weights and Biases'!F16+'Weights and Biases'!F17)))</f>
        <v>0.36000856740190179</v>
      </c>
      <c r="Q14" s="10"/>
      <c r="R14" s="3"/>
      <c r="S14" s="4"/>
    </row>
    <row r="15" spans="1:25" ht="15.5">
      <c r="A15" s="25" t="s">
        <v>32</v>
      </c>
      <c r="B15" s="16">
        <v>140</v>
      </c>
      <c r="C15" s="16">
        <v>700</v>
      </c>
      <c r="D15" s="15" t="s">
        <v>26</v>
      </c>
      <c r="E15" s="6"/>
      <c r="G15" s="6"/>
      <c r="H15" s="3">
        <v>387</v>
      </c>
      <c r="I15" s="8"/>
      <c r="J15" s="8"/>
      <c r="L15" s="99"/>
      <c r="M15" s="1"/>
      <c r="N15" s="1"/>
      <c r="O15" s="1"/>
      <c r="P15" s="101">
        <f>1/(1+EXP(-(L12*'Weights and Biases'!G4+'Weights and Biases'!G5*ANN!L14+ANN!L16*'Weights and Biases'!G6+'Weights and Biases'!G7*ANN!L18+ANN!L20*'Weights and Biases'!G8+'Weights and Biases'!G9*ANN!L22+ANN!L24*'Weights and Biases'!G10+'Weights and Biases'!G11*ANN!L26+ANN!L28*'Weights and Biases'!G12+'Weights and Biases'!G13*ANN!L30+ANN!L32*'Weights and Biases'!G14+'Weights and Biases'!G15*ANN!L34+ANN!L36*'Weights and Biases'!G16+'Weights and Biases'!G17)))</f>
        <v>0.26363728664095393</v>
      </c>
      <c r="Q15" s="10"/>
      <c r="R15" s="3"/>
      <c r="S15" s="4"/>
    </row>
    <row r="16" spans="1:25" ht="16">
      <c r="A16" s="25" t="s">
        <v>33</v>
      </c>
      <c r="B16" s="16">
        <v>100</v>
      </c>
      <c r="C16" s="16">
        <v>900</v>
      </c>
      <c r="D16" s="15" t="s">
        <v>26</v>
      </c>
      <c r="E16" s="6"/>
      <c r="G16" s="6"/>
      <c r="H16" s="3">
        <v>8.9999999999999993E-3</v>
      </c>
      <c r="I16" s="13" t="s">
        <v>34</v>
      </c>
      <c r="J16" s="104">
        <v>1.2E-2</v>
      </c>
      <c r="L16" s="98">
        <f>(J16-B8)/(C8-B8)</f>
        <v>0.46153846153846156</v>
      </c>
      <c r="M16" s="1"/>
      <c r="N16" s="1"/>
      <c r="O16" s="1"/>
      <c r="P16" s="101">
        <f>1/(1+EXP(-(L12*'Weights and Biases'!H4+'Weights and Biases'!H5*ANN!L14+ANN!L16*'Weights and Biases'!H6+'Weights and Biases'!H7*ANN!L18+ANN!L20*'Weights and Biases'!H8+'Weights and Biases'!H9*ANN!L22+ANN!L24*'Weights and Biases'!H10+'Weights and Biases'!H11*ANN!L26+ANN!L28*'Weights and Biases'!H12+'Weights and Biases'!H13*ANN!L30+ANN!L32*'Weights and Biases'!H14+'Weights and Biases'!H15*ANN!L34+ANN!L36*'Weights and Biases'!H16+'Weights and Biases'!H17)))</f>
        <v>1.7496751282490668E-2</v>
      </c>
      <c r="Q16" s="10"/>
      <c r="R16" s="3"/>
      <c r="S16" s="4"/>
    </row>
    <row r="17" spans="1:24" ht="15.5">
      <c r="A17" s="27" t="s">
        <v>35</v>
      </c>
      <c r="B17" s="88">
        <v>0</v>
      </c>
      <c r="C17" s="88">
        <v>0.7</v>
      </c>
      <c r="D17" s="15"/>
      <c r="E17" s="6"/>
      <c r="G17" s="6"/>
      <c r="H17" s="3">
        <v>380</v>
      </c>
      <c r="I17" s="8"/>
      <c r="J17" s="8"/>
      <c r="L17" s="99"/>
      <c r="M17" s="1"/>
      <c r="N17" s="1"/>
      <c r="O17" s="1"/>
      <c r="P17" s="101">
        <f>1/(1+EXP(-(L12*'Weights and Biases'!I4+'Weights and Biases'!I5*ANN!L14+ANN!L16*'Weights and Biases'!I6+'Weights and Biases'!I7*ANN!L18+ANN!L20*'Weights and Biases'!I8+'Weights and Biases'!I9*ANN!L22+ANN!L24*'Weights and Biases'!I10+'Weights and Biases'!I11*ANN!L26+ANN!L28*'Weights and Biases'!I12+'Weights and Biases'!I13*ANN!L30+ANN!L32*'Weights and Biases'!I14+'Weights and Biases'!I15*ANN!L34+ANN!L36*'Weights and Biases'!I16+'Weights and Biases'!I17)))</f>
        <v>5.65507546951076E-3</v>
      </c>
      <c r="Q17" s="10"/>
      <c r="R17" s="3"/>
      <c r="S17" s="4"/>
    </row>
    <row r="18" spans="1:24" ht="16">
      <c r="A18" s="27" t="s">
        <v>36</v>
      </c>
      <c r="B18" s="16">
        <v>0</v>
      </c>
      <c r="C18" s="16">
        <v>1</v>
      </c>
      <c r="D18" s="15"/>
      <c r="E18" s="6"/>
      <c r="G18" s="6"/>
      <c r="H18" s="3">
        <v>260</v>
      </c>
      <c r="I18" s="12" t="s">
        <v>37</v>
      </c>
      <c r="J18" s="105">
        <v>437</v>
      </c>
      <c r="L18" s="98">
        <f>(J18-B9)/(C9-B9)</f>
        <v>0.18757763975155278</v>
      </c>
      <c r="M18" s="1"/>
      <c r="N18" s="1"/>
      <c r="O18" s="1"/>
      <c r="P18" s="101">
        <f>1/(1+EXP(-(L12*'Weights and Biases'!J4+'Weights and Biases'!J5*ANN!L14+ANN!L16*'Weights and Biases'!J6+'Weights and Biases'!J7*ANN!L18+ANN!L20*'Weights and Biases'!J8+'Weights and Biases'!J9*ANN!L22+ANN!L24*'Weights and Biases'!J10+'Weights and Biases'!J11*ANN!L26+ANN!L28*'Weights and Biases'!J12+'Weights and Biases'!J13*ANN!L30+ANN!L32*'Weights and Biases'!J14+'Weights and Biases'!J15*ANN!L34+ANN!L36*'Weights and Biases'!J16+'Weights and Biases'!J17)))</f>
        <v>4.0147821995500464E-3</v>
      </c>
      <c r="Q18" s="10"/>
      <c r="R18" s="3"/>
      <c r="S18" s="4"/>
    </row>
    <row r="19" spans="1:24" ht="15.5">
      <c r="A19" s="28" t="s">
        <v>38</v>
      </c>
      <c r="B19" s="71">
        <v>1.32</v>
      </c>
      <c r="C19" s="71">
        <v>17.38</v>
      </c>
      <c r="D19" s="15" t="s">
        <v>11</v>
      </c>
      <c r="E19" s="6"/>
      <c r="G19" s="6"/>
      <c r="H19" s="3">
        <v>387</v>
      </c>
      <c r="I19" s="8"/>
      <c r="J19" s="8"/>
      <c r="L19" s="99"/>
      <c r="M19" s="1"/>
      <c r="N19" s="1"/>
      <c r="O19" s="1"/>
      <c r="P19" s="101">
        <f>1/(1+EXP(-(L12*'Weights and Biases'!K4+'Weights and Biases'!K5*ANN!L14+ANN!L16*'Weights and Biases'!K6+'Weights and Biases'!K7*ANN!L18+ANN!L20*'Weights and Biases'!K8+'Weights and Biases'!K9*ANN!L22+ANN!L24*'Weights and Biases'!K10+'Weights and Biases'!K11*ANN!L26+ANN!L28*'Weights and Biases'!K12+'Weights and Biases'!K13*ANN!L30+ANN!L32*'Weights and Biases'!K14+'Weights and Biases'!K15*ANN!L34+ANN!L36*'Weights and Biases'!K16+'Weights and Biases'!K17)))</f>
        <v>6.103189706309296E-3</v>
      </c>
      <c r="Q19" s="10"/>
      <c r="R19" s="3"/>
      <c r="S19" s="4"/>
    </row>
    <row r="20" spans="1:24" ht="16">
      <c r="A20" s="7" t="s">
        <v>39</v>
      </c>
      <c r="H20" s="3">
        <v>1.2999999999999999E-2</v>
      </c>
      <c r="I20" s="13" t="s">
        <v>40</v>
      </c>
      <c r="J20" s="104">
        <v>0.03</v>
      </c>
      <c r="L20" s="98">
        <f>(J20-B10)/(C10-B10)</f>
        <v>0.66666666666666674</v>
      </c>
      <c r="M20" s="1"/>
      <c r="N20" s="1"/>
      <c r="O20" s="1"/>
      <c r="P20" s="101">
        <f>1/(1+EXP(-(L12*'Weights and Biases'!L4+'Weights and Biases'!L5*ANN!L14+ANN!L16*'Weights and Biases'!L6+'Weights and Biases'!L7*ANN!L18+ANN!L20*'Weights and Biases'!L8+'Weights and Biases'!L9*ANN!L22+ANN!L24*'Weights and Biases'!L10+'Weights and Biases'!L11*ANN!L26+ANN!L28*'Weights and Biases'!L12+'Weights and Biases'!L13*ANN!L30+ANN!L32*'Weights and Biases'!L14+'Weights and Biases'!L15*ANN!L34+ANN!L36*'Weights and Biases'!L16+'Weights and Biases'!L17)))</f>
        <v>0.79524073390401495</v>
      </c>
      <c r="Q20" s="10"/>
      <c r="R20" s="3"/>
      <c r="S20" s="4"/>
    </row>
    <row r="21" spans="1:24" ht="15.5">
      <c r="H21" s="3">
        <v>300</v>
      </c>
      <c r="I21" s="8"/>
      <c r="J21" s="8"/>
      <c r="L21" s="99"/>
      <c r="M21" s="1"/>
      <c r="N21" s="1"/>
      <c r="O21" s="1"/>
      <c r="P21" s="101">
        <f>1/(1+EXP(-(L12*'Weights and Biases'!M4+'Weights and Biases'!M5*ANN!L14+ANN!L16*'Weights and Biases'!M6+'Weights and Biases'!M7*ANN!L18+ANN!L20*'Weights and Biases'!M8+'Weights and Biases'!M9*ANN!L22+ANN!L24*'Weights and Biases'!M10+'Weights and Biases'!M11*ANN!L26+ANN!L28*'Weights and Biases'!M12+'Weights and Biases'!M13*ANN!L30+ANN!L32*'Weights and Biases'!M14+'Weights and Biases'!M15*ANN!L34+ANN!L36*'Weights and Biases'!M16+'Weights and Biases'!M17)))</f>
        <v>1.4879416044183781E-2</v>
      </c>
      <c r="Q21" s="10"/>
      <c r="R21" s="3"/>
      <c r="S21" s="4"/>
    </row>
    <row r="22" spans="1:24" ht="16.5">
      <c r="A22" s="112" t="s">
        <v>41</v>
      </c>
      <c r="B22" s="113"/>
      <c r="C22" s="113"/>
      <c r="D22" s="113"/>
      <c r="E22" s="113"/>
      <c r="F22" s="114"/>
      <c r="G22" s="6"/>
      <c r="H22" s="3">
        <v>300</v>
      </c>
      <c r="I22" s="12" t="s">
        <v>42</v>
      </c>
      <c r="J22" s="105">
        <v>508</v>
      </c>
      <c r="L22" s="98">
        <f>(J22-B11)/(C11-B11)</f>
        <v>0.59666666666666668</v>
      </c>
      <c r="M22" s="1"/>
      <c r="N22" s="1"/>
      <c r="O22" s="1"/>
      <c r="P22" s="101">
        <f>1/(1+EXP(-(L12*'Weights and Biases'!N4+'Weights and Biases'!N5*ANN!L14+ANN!L16*'Weights and Biases'!N6+'Weights and Biases'!N7*ANN!L18+ANN!L20*'Weights and Biases'!N8+'Weights and Biases'!N9*ANN!L22+ANN!L24*'Weights and Biases'!N10+'Weights and Biases'!N11*ANN!L26+ANN!L28*'Weights and Biases'!N12+'Weights and Biases'!N13*ANN!L30+ANN!L32*'Weights and Biases'!N14+'Weights and Biases'!N15*ANN!L34+ANN!L36*'Weights and Biases'!N16+'Weights and Biases'!N17)))</f>
        <v>0.13204252571123565</v>
      </c>
      <c r="Q22" s="10"/>
      <c r="R22" s="3"/>
      <c r="S22" s="4"/>
      <c r="V22" s="42" t="s">
        <v>43</v>
      </c>
    </row>
    <row r="23" spans="1:24" ht="15.5">
      <c r="A23" s="25" t="s">
        <v>10</v>
      </c>
      <c r="B23" s="118" t="s">
        <v>44</v>
      </c>
      <c r="C23" s="118"/>
      <c r="D23" s="118"/>
      <c r="E23" s="118"/>
      <c r="F23" s="118"/>
      <c r="G23" s="7"/>
      <c r="H23" s="3">
        <v>0</v>
      </c>
      <c r="I23" s="8"/>
      <c r="J23" s="8"/>
      <c r="L23" s="99"/>
      <c r="M23" s="1"/>
      <c r="N23" s="1"/>
      <c r="O23" s="1"/>
      <c r="P23" s="101">
        <f>1/(1+EXP(-(L12*'Weights and Biases'!O4+'Weights and Biases'!O5*ANN!L14+ANN!L16*'Weights and Biases'!O6+'Weights and Biases'!O7*ANN!L18+ANN!L20*'Weights and Biases'!O8+'Weights and Biases'!O9*ANN!L22+ANN!L24*'Weights and Biases'!O10+'Weights and Biases'!O11*ANN!L26+ANN!L28*'Weights and Biases'!O12+'Weights and Biases'!O13*ANN!L30+ANN!L32*'Weights and Biases'!O14+'Weights and Biases'!O15*ANN!L34+ANN!L36*'Weights and Biases'!O16+'Weights and Biases'!O17)))</f>
        <v>1.8343111826440321E-2</v>
      </c>
      <c r="Q23" s="10"/>
      <c r="R23" s="3"/>
      <c r="S23" s="4"/>
      <c r="T23" s="102">
        <f>1/(1+EXP(-(P11*'Weights and Biases'!C19+'Weights and Biases'!D19*ANN!P12+ANN!P13*'Weights and Biases'!E19+'Weights and Biases'!F19*ANN!P14+ANN!P15*'Weights and Biases'!G19+'Weights and Biases'!H19*ANN!P16+ANN!P17*'Weights and Biases'!I19+'Weights and Biases'!J19*ANN!P18+ANN!P19*'Weights and Biases'!K19+'Weights and Biases'!L19*ANN!P20+ANN!P21*'Weights and Biases'!M19+'Weights and Biases'!N19*ANN!P22+ANN!P23*'Weights and Biases'!O19+'Weights and Biases'!P19*ANN!P24+ANN!P25*'Weights and Biases'!Q19+'Weights and Biases'!R19*ANN!P26+ANN!P27*'Weights and Biases'!S19+'Weights and Biases'!T19*ANN!P28+ANN!P29*'Weights and Biases'!U19+ANN!P30*'Weights and Biases'!V19+ANN!P31*'Weights and Biases'!W19+'Weights and Biases'!X19*ANN!P32+ANN!P33*'Weights and Biases'!Y19+'Weights and Biases'!Z19*ANN!P34+ANN!P35*'Weights and Biases'!AA19+'Weights and Biases'!AB19*ANN!P36+ANN!P37*'Weights and Biases'!AC19+'Weights and Biases'!C20)))</f>
        <v>0.39147384624510251</v>
      </c>
      <c r="V23" s="35">
        <f>T23*(C19-B19)+B19</f>
        <v>7.6070699706963465</v>
      </c>
      <c r="W23" s="24" t="s">
        <v>11</v>
      </c>
      <c r="X23" s="7" t="s">
        <v>45</v>
      </c>
    </row>
    <row r="24" spans="1:24" ht="16">
      <c r="A24" s="25" t="s">
        <v>14</v>
      </c>
      <c r="B24" s="119" t="s">
        <v>46</v>
      </c>
      <c r="C24" s="119"/>
      <c r="D24" s="119"/>
      <c r="E24" s="119"/>
      <c r="F24" s="119"/>
      <c r="G24" s="7"/>
      <c r="H24" s="3">
        <v>1</v>
      </c>
      <c r="I24" s="12" t="s">
        <v>47</v>
      </c>
      <c r="J24" s="105">
        <v>318</v>
      </c>
      <c r="L24" s="98">
        <f>(J24-B12)/(C12-B12)</f>
        <v>0.42745098039215684</v>
      </c>
      <c r="M24" s="1"/>
      <c r="N24" s="1"/>
      <c r="O24" s="1"/>
      <c r="P24" s="101">
        <f>1/(1+EXP(-(L12*'Weights and Biases'!P4+'Weights and Biases'!P5*ANN!L14+ANN!L16*'Weights and Biases'!P6+'Weights and Biases'!P7*ANN!L18+ANN!L20*'Weights and Biases'!P8+'Weights and Biases'!P9*ANN!L22+ANN!L24*'Weights and Biases'!P10+'Weights and Biases'!P11*ANN!L26+ANN!L28*'Weights and Biases'!P12+'Weights and Biases'!P13*ANN!L30+ANN!L32*'Weights and Biases'!P14+'Weights and Biases'!P15*ANN!L34+ANN!L36*'Weights and Biases'!P16+'Weights and Biases'!P17)))</f>
        <v>1.8604207326553698E-2</v>
      </c>
      <c r="Q24" s="10"/>
      <c r="R24" s="3"/>
      <c r="S24" s="4"/>
      <c r="X24" s="5"/>
    </row>
    <row r="25" spans="1:24" ht="15.5">
      <c r="A25" s="26" t="s">
        <v>17</v>
      </c>
      <c r="B25" s="119" t="s">
        <v>48</v>
      </c>
      <c r="C25" s="119"/>
      <c r="D25" s="119"/>
      <c r="E25" s="119"/>
      <c r="F25" s="119"/>
      <c r="G25" s="7"/>
      <c r="H25" s="3">
        <v>3.37</v>
      </c>
      <c r="I25" s="8"/>
      <c r="J25" s="8"/>
      <c r="L25" s="99"/>
      <c r="M25" s="1"/>
      <c r="N25" s="1"/>
      <c r="O25" s="1"/>
      <c r="P25" s="101">
        <f>1/(1+EXP(-(L12*'Weights and Biases'!Q4+'Weights and Biases'!Q5*ANN!L14+ANN!L16*'Weights and Biases'!Q6+'Weights and Biases'!Q7*ANN!L18+ANN!L20*'Weights and Biases'!Q8+'Weights and Biases'!Q9*ANN!L22+ANN!L24*'Weights and Biases'!Q10+'Weights and Biases'!Q11*ANN!L26+ANN!L28*'Weights and Biases'!Q12+'Weights and Biases'!Q13*ANN!L30+ANN!L32*'Weights and Biases'!Q14+'Weights and Biases'!Q15*ANN!L34+ANN!L36*'Weights and Biases'!Q16+'Weights and Biases'!Q17)))</f>
        <v>8.3674614140481926E-2</v>
      </c>
      <c r="Q25" s="10"/>
      <c r="R25" s="3"/>
      <c r="S25" s="4"/>
      <c r="V25" s="84"/>
    </row>
    <row r="26" spans="1:24" ht="16">
      <c r="A26" s="25" t="s">
        <v>18</v>
      </c>
      <c r="B26" s="119" t="s">
        <v>49</v>
      </c>
      <c r="C26" s="119"/>
      <c r="D26" s="119"/>
      <c r="E26" s="119"/>
      <c r="F26" s="119"/>
      <c r="G26" s="7"/>
      <c r="H26" s="3"/>
      <c r="I26" s="12" t="s">
        <v>50</v>
      </c>
      <c r="J26" s="105">
        <v>437</v>
      </c>
      <c r="L26" s="98">
        <f>(J26-B13)/(C13-B13)</f>
        <v>0.19926650366748166</v>
      </c>
      <c r="M26" s="1"/>
      <c r="N26" s="1"/>
      <c r="O26" s="1"/>
      <c r="P26" s="101">
        <f>1/(1+EXP(-(L12*'Weights and Biases'!R4+'Weights and Biases'!R5*ANN!L14+ANN!L16*'Weights and Biases'!R6+'Weights and Biases'!R7*ANN!L18+ANN!L20*'Weights and Biases'!R8+'Weights and Biases'!R9*ANN!L22+ANN!L24*'Weights and Biases'!R10+'Weights and Biases'!R11*ANN!L26+ANN!L28*'Weights and Biases'!R12+'Weights and Biases'!R13*ANN!L30+ANN!L32*'Weights and Biases'!R14+'Weights and Biases'!R15*ANN!L34+ANN!L36*'Weights and Biases'!R16+'Weights and Biases'!R17)))</f>
        <v>6.1697833193664849E-2</v>
      </c>
      <c r="Q26" s="10"/>
      <c r="R26" s="3"/>
      <c r="S26" s="4"/>
      <c r="V26" s="85"/>
      <c r="W26" s="30"/>
    </row>
    <row r="27" spans="1:24" ht="15.5">
      <c r="A27" s="26" t="s">
        <v>24</v>
      </c>
      <c r="B27" s="119" t="s">
        <v>51</v>
      </c>
      <c r="C27" s="119"/>
      <c r="D27" s="119"/>
      <c r="E27" s="119"/>
      <c r="F27" s="119"/>
      <c r="G27" s="7"/>
      <c r="H27" s="3"/>
      <c r="I27" s="8"/>
      <c r="J27" s="8"/>
      <c r="L27" s="99"/>
      <c r="M27" s="1"/>
      <c r="N27" s="1"/>
      <c r="O27" s="1"/>
      <c r="P27" s="101">
        <f>1/(1+EXP(-(L12*'Weights and Biases'!S4+'Weights and Biases'!S5*ANN!L14+ANN!L16*'Weights and Biases'!S6+'Weights and Biases'!S7*ANN!L18+ANN!L20*'Weights and Biases'!S8+'Weights and Biases'!S9*ANN!L22+ANN!L24*'Weights and Biases'!S10+'Weights and Biases'!S11*ANN!L26+ANN!L28*'Weights and Biases'!S12+'Weights and Biases'!S13*ANN!L30+ANN!L32*'Weights and Biases'!S14+'Weights and Biases'!S15*ANN!L34+ANN!L36*'Weights and Biases'!S16+'Weights and Biases'!S17)))</f>
        <v>2.7469268784398489E-3</v>
      </c>
      <c r="Q27" s="10"/>
      <c r="R27" s="3"/>
      <c r="S27" s="4"/>
      <c r="T27" s="39" t="s">
        <v>52</v>
      </c>
      <c r="U27" s="30"/>
      <c r="V27" s="30"/>
      <c r="W27" s="30"/>
      <c r="X27" s="7" t="s">
        <v>53</v>
      </c>
    </row>
    <row r="28" spans="1:24" ht="16">
      <c r="A28" s="25" t="s">
        <v>25</v>
      </c>
      <c r="B28" s="119" t="s">
        <v>54</v>
      </c>
      <c r="C28" s="119"/>
      <c r="D28" s="119"/>
      <c r="E28" s="119"/>
      <c r="F28" s="119"/>
      <c r="G28" s="7"/>
      <c r="H28" s="3"/>
      <c r="I28" s="13" t="s">
        <v>55</v>
      </c>
      <c r="J28" s="104">
        <v>2.8000000000000001E-2</v>
      </c>
      <c r="L28" s="98">
        <f>(J28-B14)/(C14-B14)</f>
        <v>0.34228187919463093</v>
      </c>
      <c r="M28" s="1"/>
      <c r="N28" s="1"/>
      <c r="O28" s="1"/>
      <c r="P28" s="101">
        <f>1/(1+EXP(-(L12*'Weights and Biases'!T4+'Weights and Biases'!T5*ANN!L14+ANN!L16*'Weights and Biases'!T6+'Weights and Biases'!T7*ANN!L18+ANN!L20*'Weights and Biases'!T8+'Weights and Biases'!T9*ANN!L22+ANN!L24*'Weights and Biases'!T10+'Weights and Biases'!T11*ANN!L26+ANN!L28*'Weights and Biases'!T12+'Weights and Biases'!T13*ANN!L30+ANN!L32*'Weights and Biases'!T14+'Weights and Biases'!T15*ANN!L34+ANN!L36*'Weights and Biases'!T16+'Weights and Biases'!T17)))</f>
        <v>3.4632806230226881E-2</v>
      </c>
      <c r="Q28" s="10"/>
      <c r="R28" s="3"/>
      <c r="S28" s="31"/>
    </row>
    <row r="29" spans="1:24" ht="16">
      <c r="A29" s="25" t="s">
        <v>27</v>
      </c>
      <c r="B29" s="119" t="s">
        <v>56</v>
      </c>
      <c r="C29" s="119"/>
      <c r="D29" s="119"/>
      <c r="E29" s="119"/>
      <c r="F29" s="119"/>
      <c r="G29" s="7"/>
      <c r="H29" s="3"/>
      <c r="I29" s="8"/>
      <c r="J29" s="8"/>
      <c r="L29" s="99"/>
      <c r="M29" s="1"/>
      <c r="N29" s="1"/>
      <c r="O29" s="1"/>
      <c r="P29" s="101">
        <f>1/(1+EXP(-(L12*'Weights and Biases'!U4+'Weights and Biases'!U5*ANN!L14+ANN!L16*'Weights and Biases'!U6+'Weights and Biases'!U7*ANN!L18+ANN!L20*'Weights and Biases'!U8+'Weights and Biases'!U9*ANN!L22+ANN!L24*'Weights and Biases'!U10+'Weights and Biases'!U11*ANN!L26+ANN!L28*'Weights and Biases'!U12+'Weights and Biases'!U13*ANN!L30+ANN!L32*'Weights and Biases'!U14+'Weights and Biases'!U15*ANN!L34+ANN!L36*'Weights and Biases'!U16+'Weights and Biases'!U17)))</f>
        <v>2.7403000099190888E-2</v>
      </c>
      <c r="Q29" s="10"/>
      <c r="R29" s="3"/>
      <c r="S29" s="4"/>
      <c r="T29" s="12" t="s">
        <v>57</v>
      </c>
      <c r="U29" s="97">
        <v>1778</v>
      </c>
    </row>
    <row r="30" spans="1:24" ht="16">
      <c r="A30" s="25" t="s">
        <v>29</v>
      </c>
      <c r="B30" s="119" t="s">
        <v>58</v>
      </c>
      <c r="C30" s="119"/>
      <c r="D30" s="119"/>
      <c r="E30" s="119"/>
      <c r="F30" s="119"/>
      <c r="G30" s="7"/>
      <c r="I30" s="12" t="s">
        <v>59</v>
      </c>
      <c r="J30" s="106">
        <v>356</v>
      </c>
      <c r="L30" s="98">
        <f>(J30-B15)/(C15-B15)</f>
        <v>0.38571428571428573</v>
      </c>
      <c r="M30" s="1"/>
      <c r="N30" s="1"/>
      <c r="O30" s="1"/>
      <c r="P30" s="101">
        <f>1/(1+EXP(-(L12*'Weights and Biases'!V4+'Weights and Biases'!V5*ANN!L14+ANN!L16*'Weights and Biases'!V6+'Weights and Biases'!V7*ANN!L18+ANN!L20*'Weights and Biases'!V8+'Weights and Biases'!V9*ANN!L22+ANN!L24*'Weights and Biases'!V10+'Weights and Biases'!V11*ANN!L26+ANN!L28*'Weights and Biases'!V12+'Weights and Biases'!V13*ANN!L30+ANN!L32*'Weights and Biases'!V14+'Weights and Biases'!V15*ANN!L34+ANN!L36*'Weights and Biases'!V16+'Weights and Biases'!V17)))</f>
        <v>2.0458408243113162E-2</v>
      </c>
      <c r="Q30" s="10"/>
      <c r="R30" s="3"/>
      <c r="S30" s="4"/>
      <c r="T30" s="12" t="s">
        <v>60</v>
      </c>
      <c r="U30" s="97">
        <v>3581</v>
      </c>
    </row>
    <row r="31" spans="1:24" ht="15.5">
      <c r="A31" s="26" t="s">
        <v>30</v>
      </c>
      <c r="B31" s="119" t="s">
        <v>61</v>
      </c>
      <c r="C31" s="119"/>
      <c r="D31" s="119"/>
      <c r="E31" s="119"/>
      <c r="F31" s="119"/>
      <c r="G31" s="7"/>
      <c r="I31" s="8"/>
      <c r="J31" s="8"/>
      <c r="L31" s="99"/>
      <c r="M31" s="1"/>
      <c r="N31" s="1"/>
      <c r="O31" s="1"/>
      <c r="P31" s="101">
        <f>1/(1+EXP(-(L12*'Weights and Biases'!W4+'Weights and Biases'!W5*ANN!L14+ANN!L16*'Weights and Biases'!W6+'Weights and Biases'!W7*ANN!L18+ANN!L20*'Weights and Biases'!W8+'Weights and Biases'!W9*ANN!L22+ANN!L24*'Weights and Biases'!W10+'Weights and Biases'!W11*ANN!L26+ANN!L28*'Weights and Biases'!W12+'Weights and Biases'!W13*ANN!L30+ANN!L32*'Weights and Biases'!W14+'Weights and Biases'!W15*ANN!L34+ANN!L36*'Weights and Biases'!W16+'Weights and Biases'!W17)))</f>
        <v>0.10795276019231663</v>
      </c>
      <c r="Q31" s="10"/>
      <c r="R31" s="3"/>
      <c r="S31" s="4"/>
    </row>
    <row r="32" spans="1:24" ht="16">
      <c r="A32" s="25" t="s">
        <v>32</v>
      </c>
      <c r="B32" s="119" t="s">
        <v>62</v>
      </c>
      <c r="C32" s="119"/>
      <c r="D32" s="119"/>
      <c r="E32" s="119"/>
      <c r="F32" s="119"/>
      <c r="G32" s="7"/>
      <c r="I32" s="12" t="s">
        <v>63</v>
      </c>
      <c r="J32" s="105">
        <v>356</v>
      </c>
      <c r="L32" s="98">
        <f>(J32-B16)/(C16-B16)</f>
        <v>0.32</v>
      </c>
      <c r="M32" s="1"/>
      <c r="N32" s="1"/>
      <c r="O32" s="1"/>
      <c r="P32" s="101">
        <f>1/(1+EXP(-(L12*'Weights and Biases'!X4+'Weights and Biases'!X5*ANN!L14+ANN!L16*'Weights and Biases'!X6+'Weights and Biases'!X7*ANN!L18+ANN!L20*'Weights and Biases'!X8+'Weights and Biases'!X9*ANN!L22+ANN!L24*'Weights and Biases'!X10+'Weights and Biases'!X11*ANN!L26+ANN!L28*'Weights and Biases'!X12+'Weights and Biases'!X13*ANN!L30+ANN!L32*'Weights and Biases'!X14+'Weights and Biases'!X15*ANN!L34+ANN!L36*'Weights and Biases'!X16+'Weights and Biases'!X17)))</f>
        <v>2.7580066866643251E-2</v>
      </c>
      <c r="Q32" s="10"/>
      <c r="R32" s="3"/>
      <c r="S32" s="4"/>
      <c r="T32" s="12" t="s">
        <v>64</v>
      </c>
      <c r="U32" s="35">
        <f>(V23*(J22*J30)*1/((1-J30/U29)/0.875/J22-1/U30))/1000000</f>
        <v>905.07087715289538</v>
      </c>
      <c r="V32" s="24" t="s">
        <v>65</v>
      </c>
      <c r="W32" s="7" t="s">
        <v>66</v>
      </c>
    </row>
    <row r="33" spans="1:24" ht="15.5">
      <c r="A33" s="25" t="s">
        <v>33</v>
      </c>
      <c r="B33" s="119" t="s">
        <v>67</v>
      </c>
      <c r="C33" s="119"/>
      <c r="D33" s="119"/>
      <c r="E33" s="119"/>
      <c r="F33" s="119"/>
      <c r="G33" s="7"/>
      <c r="I33" s="8"/>
      <c r="J33" s="8"/>
      <c r="L33" s="99"/>
      <c r="M33" s="1"/>
      <c r="N33" s="1"/>
      <c r="O33" s="1"/>
      <c r="P33" s="101">
        <f>1/(1+EXP(-(L12*'Weights and Biases'!Y4+'Weights and Biases'!Y5*ANN!L14+ANN!L16*'Weights and Biases'!Y6+'Weights and Biases'!Y7*ANN!L18+ANN!L20*'Weights and Biases'!Y8+'Weights and Biases'!Y9*ANN!L22+ANN!L24*'Weights and Biases'!Y10+'Weights and Biases'!Y11*ANN!L26+ANN!L28*'Weights and Biases'!Y12+'Weights and Biases'!Y13*ANN!L30+ANN!L32*'Weights and Biases'!Y14+'Weights and Biases'!Y15*ANN!L34+ANN!L36*'Weights and Biases'!Y16+'Weights and Biases'!Y17)))</f>
        <v>0.4205202969712809</v>
      </c>
      <c r="Q33" s="10"/>
      <c r="R33" s="3"/>
      <c r="S33" s="4"/>
    </row>
    <row r="34" spans="1:24" ht="15.5">
      <c r="A34" s="25" t="s">
        <v>35</v>
      </c>
      <c r="B34" s="119" t="s">
        <v>68</v>
      </c>
      <c r="C34" s="119"/>
      <c r="D34" s="119"/>
      <c r="E34" s="119"/>
      <c r="F34" s="119"/>
      <c r="G34" s="7"/>
      <c r="I34" s="80" t="s">
        <v>35</v>
      </c>
      <c r="J34" s="105">
        <v>0.04</v>
      </c>
      <c r="L34" s="98">
        <f>(J34-B17)/(C17-B17)</f>
        <v>5.7142857142857148E-2</v>
      </c>
      <c r="M34" s="1"/>
      <c r="N34" s="1"/>
      <c r="O34" s="1"/>
      <c r="P34" s="101">
        <f>1/(1+EXP(-(L12*'Weights and Biases'!Z4+'Weights and Biases'!Z5*ANN!L14+ANN!L16*'Weights and Biases'!Z6+'Weights and Biases'!Z7*ANN!L18+ANN!L20*'Weights and Biases'!Z8+'Weights and Biases'!Z9*ANN!L22+ANN!L24*'Weights and Biases'!Z10+'Weights and Biases'!Z11*ANN!L26+ANN!L28*'Weights and Biases'!Z12+'Weights and Biases'!Z13*ANN!L30+ANN!L32*'Weights and Biases'!Z14+'Weights and Biases'!Z15*ANN!L34+ANN!L36*'Weights and Biases'!Z16+'Weights and Biases'!Z17)))</f>
        <v>5.6935816831227656E-2</v>
      </c>
      <c r="Q34" s="10"/>
      <c r="R34" s="3"/>
      <c r="S34" s="4"/>
    </row>
    <row r="35" spans="1:24" ht="15" customHeight="1">
      <c r="A35" s="25" t="s">
        <v>69</v>
      </c>
      <c r="B35" s="119" t="s">
        <v>70</v>
      </c>
      <c r="C35" s="119"/>
      <c r="D35" s="119"/>
      <c r="E35" s="119"/>
      <c r="F35" s="119"/>
      <c r="G35" s="7"/>
      <c r="I35" s="8"/>
      <c r="J35" s="8"/>
      <c r="L35" s="99"/>
      <c r="M35" s="1"/>
      <c r="N35" s="1"/>
      <c r="O35" s="1"/>
      <c r="P35" s="101">
        <f>1/(1+EXP(-(L12*'Weights and Biases'!AA4+'Weights and Biases'!AA5*ANN!L14+ANN!L16*'Weights and Biases'!AA6+'Weights and Biases'!AA7*ANN!L18+ANN!L20*'Weights and Biases'!AA8+'Weights and Biases'!AA9*ANN!L22+ANN!L24*'Weights and Biases'!AA10+'Weights and Biases'!AA11*ANN!L26+ANN!L28*'Weights and Biases'!AA12+'Weights and Biases'!AA13*ANN!L30+ANN!L32*'Weights and Biases'!AA14+'Weights and Biases'!AA15*ANN!L34+ANN!L36*'Weights and Biases'!AA16+'Weights and Biases'!AA17)))</f>
        <v>7.7153031530215826E-2</v>
      </c>
      <c r="Q35" s="10"/>
    </row>
    <row r="36" spans="1:24" ht="16.5">
      <c r="A36" s="28" t="s">
        <v>38</v>
      </c>
      <c r="B36" s="122" t="s">
        <v>71</v>
      </c>
      <c r="C36" s="122"/>
      <c r="D36" s="122"/>
      <c r="E36" s="122"/>
      <c r="F36" s="122"/>
      <c r="G36" s="9"/>
      <c r="I36" s="14" t="s">
        <v>69</v>
      </c>
      <c r="J36" s="105">
        <v>1</v>
      </c>
      <c r="L36" s="98">
        <f>(J36-B18)/(C18-B18)</f>
        <v>1</v>
      </c>
      <c r="M36" s="1"/>
      <c r="N36" s="1"/>
      <c r="O36" s="1"/>
      <c r="P36" s="101">
        <f>1/(1+EXP(-(L12*'Weights and Biases'!AB4+'Weights and Biases'!AB5*ANN!L14+ANN!L16*'Weights and Biases'!AB6+'Weights and Biases'!AB7*ANN!L18+ANN!L20*'Weights and Biases'!AB8+'Weights and Biases'!AB9*ANN!L22+ANN!L24*'Weights and Biases'!AB10+'Weights and Biases'!AB11*ANN!L26+ANN!L28*'Weights and Biases'!AB12+'Weights and Biases'!AB13*ANN!L30+ANN!L32*'Weights and Biases'!AB14+'Weights and Biases'!AB15*ANN!L34+ANN!L36*'Weights and Biases'!AB16+'Weights and Biases'!AB17)))</f>
        <v>0.47835997781365042</v>
      </c>
      <c r="Q36" s="10"/>
      <c r="R36" s="126" t="s">
        <v>72</v>
      </c>
      <c r="S36" s="127"/>
      <c r="T36" s="127"/>
      <c r="U36" s="127"/>
      <c r="V36" s="128"/>
    </row>
    <row r="37" spans="1:24" ht="14.5">
      <c r="A37" s="25" t="s">
        <v>64</v>
      </c>
      <c r="B37" s="108" t="s">
        <v>73</v>
      </c>
      <c r="C37" s="109"/>
      <c r="D37" s="109"/>
      <c r="E37" s="109"/>
      <c r="F37" s="110"/>
      <c r="G37" s="7"/>
      <c r="L37" s="11"/>
      <c r="M37" s="1"/>
      <c r="N37" s="1"/>
      <c r="O37" s="1"/>
      <c r="P37" s="101">
        <f>1/(1+EXP(-(L12*'Weights and Biases'!AC4+'Weights and Biases'!AC5*ANN!L14+ANN!L16*'Weights and Biases'!AC6+'Weights and Biases'!AC7*ANN!L18+ANN!L20*'Weights and Biases'!AC8+'Weights and Biases'!AC9*ANN!L22+ANN!L24*'Weights and Biases'!AC10+'Weights and Biases'!AC11*ANN!L26+ANN!L28*'Weights and Biases'!AC12+'Weights and Biases'!AC13*ANN!L30+ANN!L32*'Weights and Biases'!AC14+'Weights and Biases'!AC15*ANN!L34+ANN!L36*'Weights and Biases'!AC16+'Weights and Biases'!AC17)))</f>
        <v>0.10027479671476661</v>
      </c>
      <c r="Q37" s="10"/>
      <c r="R37" s="74" t="s">
        <v>74</v>
      </c>
      <c r="S37" s="40" t="s">
        <v>75</v>
      </c>
      <c r="T37" s="54" t="s">
        <v>76</v>
      </c>
      <c r="U37" s="41" t="s">
        <v>77</v>
      </c>
      <c r="V37" s="55" t="s">
        <v>78</v>
      </c>
    </row>
    <row r="38" spans="1:24" ht="15.5">
      <c r="A38" s="25" t="s">
        <v>79</v>
      </c>
      <c r="B38" s="108" t="s">
        <v>80</v>
      </c>
      <c r="C38" s="109"/>
      <c r="D38" s="109"/>
      <c r="E38" s="109"/>
      <c r="F38" s="110"/>
      <c r="G38" s="7"/>
      <c r="I38" s="44"/>
      <c r="J38" s="45"/>
      <c r="L38" s="46"/>
      <c r="M38" s="1"/>
      <c r="N38" s="1"/>
      <c r="O38" s="1"/>
      <c r="P38" s="1"/>
      <c r="Q38" s="1"/>
      <c r="R38" s="72" t="s">
        <v>81</v>
      </c>
      <c r="S38" s="36">
        <v>0</v>
      </c>
      <c r="T38" s="33">
        <v>0</v>
      </c>
      <c r="U38" s="36">
        <v>0</v>
      </c>
      <c r="V38" s="34">
        <f>T38</f>
        <v>0</v>
      </c>
    </row>
    <row r="39" spans="1:24" ht="15.5">
      <c r="A39" s="25" t="s">
        <v>82</v>
      </c>
      <c r="B39" s="108" t="s">
        <v>83</v>
      </c>
      <c r="C39" s="109"/>
      <c r="D39" s="109"/>
      <c r="E39" s="109"/>
      <c r="F39" s="110"/>
      <c r="G39" s="7"/>
      <c r="R39" s="72" t="s">
        <v>84</v>
      </c>
      <c r="S39" s="43">
        <f>0.48*SQRT(J12)</f>
        <v>3.5855710842207547</v>
      </c>
      <c r="T39" s="47">
        <v>4.2999999999999999E-4</v>
      </c>
      <c r="U39" s="36">
        <f>(S39*(J22*J30)*1/((1-J30/U29)/0.875/J22-1/U30))/1000000</f>
        <v>426.60261819475198</v>
      </c>
      <c r="V39" s="48">
        <f t="shared" ref="V39:V42" si="0">T39</f>
        <v>4.2999999999999999E-4</v>
      </c>
      <c r="W39" s="49" t="s">
        <v>85</v>
      </c>
    </row>
    <row r="40" spans="1:24" ht="14.5" customHeight="1">
      <c r="A40" s="25" t="s">
        <v>86</v>
      </c>
      <c r="B40" s="108" t="s">
        <v>87</v>
      </c>
      <c r="C40" s="109"/>
      <c r="D40" s="109"/>
      <c r="E40" s="109"/>
      <c r="F40" s="110"/>
      <c r="R40" s="72" t="s">
        <v>88</v>
      </c>
      <c r="S40" s="36">
        <f>0.95*V23</f>
        <v>7.2267164721615291</v>
      </c>
      <c r="T40" s="47">
        <v>6.0000000000000001E-3</v>
      </c>
      <c r="U40" s="36">
        <f>0.95*U32</f>
        <v>859.81733329525059</v>
      </c>
      <c r="V40" s="48">
        <f t="shared" si="0"/>
        <v>6.0000000000000001E-3</v>
      </c>
      <c r="X40" s="82"/>
    </row>
    <row r="41" spans="1:24" ht="14.5" customHeight="1">
      <c r="A41" s="28" t="s">
        <v>76</v>
      </c>
      <c r="B41" s="108" t="s">
        <v>89</v>
      </c>
      <c r="C41" s="109"/>
      <c r="D41" s="109"/>
      <c r="E41" s="109"/>
      <c r="F41" s="110"/>
      <c r="R41" s="72" t="s">
        <v>90</v>
      </c>
      <c r="S41" s="36">
        <f>V23</f>
        <v>7.6070699706963465</v>
      </c>
      <c r="T41" s="50">
        <f>IF(AND(J36=1,J14=0),0.016,IF(AND(J36=1,J14&gt;0),0.02, IF(AND(J36=0,J14=0), 0.019,0.02)))</f>
        <v>0.02</v>
      </c>
      <c r="U41" s="36">
        <f>U32</f>
        <v>905.07087715289538</v>
      </c>
      <c r="V41" s="52">
        <f t="shared" si="0"/>
        <v>0.02</v>
      </c>
      <c r="W41" s="81" t="s">
        <v>91</v>
      </c>
      <c r="X41" s="82"/>
    </row>
    <row r="42" spans="1:24" ht="14.5">
      <c r="A42" s="28" t="s">
        <v>78</v>
      </c>
      <c r="B42" s="123" t="s">
        <v>92</v>
      </c>
      <c r="C42" s="124"/>
      <c r="D42" s="124"/>
      <c r="E42" s="124"/>
      <c r="F42" s="125"/>
      <c r="R42" s="73" t="s">
        <v>93</v>
      </c>
      <c r="S42" s="37">
        <f>0.2*V23</f>
        <v>1.5214139941392695</v>
      </c>
      <c r="T42" s="51">
        <f>IF(AND(J36=1,J14=0),0.077,IF(AND(J36=1,J14&gt;0),0.185, IF(AND(J36=0,J14=0), 0.117,0.187)))</f>
        <v>0.185</v>
      </c>
      <c r="U42" s="37">
        <f>0.2*U32</f>
        <v>181.01417543057909</v>
      </c>
      <c r="V42" s="53">
        <f t="shared" si="0"/>
        <v>0.185</v>
      </c>
      <c r="W42" s="38"/>
      <c r="X42" s="32"/>
    </row>
    <row r="43" spans="1:24" ht="15.5">
      <c r="A43" s="28" t="s">
        <v>94</v>
      </c>
      <c r="B43" s="123" t="s">
        <v>95</v>
      </c>
      <c r="C43" s="124"/>
      <c r="D43" s="124"/>
      <c r="E43" s="124"/>
      <c r="F43" s="125"/>
      <c r="S43" s="32"/>
      <c r="T43" s="32"/>
      <c r="U43" s="32"/>
      <c r="V43" s="32"/>
      <c r="W43" s="38"/>
      <c r="X43" s="32"/>
    </row>
    <row r="59" spans="13:26">
      <c r="M59" s="39" t="s">
        <v>96</v>
      </c>
    </row>
    <row r="60" spans="13:26" ht="13.9" customHeight="1">
      <c r="M60" s="121" t="s">
        <v>97</v>
      </c>
      <c r="N60" s="121"/>
      <c r="O60" s="121"/>
      <c r="P60" s="121"/>
      <c r="Q60" s="121"/>
      <c r="R60" s="121"/>
      <c r="S60" s="121"/>
      <c r="T60" s="121"/>
      <c r="U60" s="121"/>
      <c r="V60" s="121"/>
      <c r="W60" s="121"/>
      <c r="X60" s="121"/>
      <c r="Y60" s="121"/>
      <c r="Z60" s="121"/>
    </row>
    <row r="61" spans="13:26" ht="13.9" customHeight="1">
      <c r="M61" s="121"/>
      <c r="N61" s="121"/>
      <c r="O61" s="121"/>
      <c r="P61" s="121"/>
      <c r="Q61" s="121"/>
      <c r="R61" s="121"/>
      <c r="S61" s="121"/>
      <c r="T61" s="121"/>
      <c r="U61" s="121"/>
      <c r="V61" s="121"/>
      <c r="W61" s="121"/>
      <c r="X61" s="121"/>
      <c r="Y61" s="121"/>
      <c r="Z61" s="121"/>
    </row>
    <row r="62" spans="13:26" ht="13.9" customHeight="1">
      <c r="M62" s="121" t="s">
        <v>98</v>
      </c>
      <c r="N62" s="121"/>
      <c r="O62" s="121"/>
      <c r="P62" s="121"/>
      <c r="Q62" s="121"/>
      <c r="R62" s="121"/>
      <c r="S62" s="121"/>
      <c r="T62" s="121"/>
      <c r="U62" s="121"/>
      <c r="V62" s="121"/>
      <c r="W62" s="121"/>
      <c r="X62" s="121"/>
      <c r="Y62" s="121"/>
      <c r="Z62" s="121"/>
    </row>
    <row r="63" spans="13:26" ht="14.5" customHeight="1">
      <c r="M63" s="121"/>
      <c r="N63" s="121"/>
      <c r="O63" s="121"/>
      <c r="P63" s="121"/>
      <c r="Q63" s="121"/>
      <c r="R63" s="121"/>
      <c r="S63" s="121"/>
      <c r="T63" s="121"/>
      <c r="U63" s="121"/>
      <c r="V63" s="121"/>
      <c r="W63" s="121"/>
      <c r="X63" s="121"/>
      <c r="Y63" s="121"/>
      <c r="Z63" s="121"/>
    </row>
    <row r="64" spans="13:26" ht="13.9" customHeight="1">
      <c r="M64" s="121" t="s">
        <v>99</v>
      </c>
      <c r="N64" s="121"/>
      <c r="O64" s="121"/>
      <c r="P64" s="121"/>
      <c r="Q64" s="121"/>
      <c r="R64" s="121"/>
      <c r="S64" s="121"/>
      <c r="T64" s="121"/>
      <c r="U64" s="121"/>
      <c r="V64" s="121"/>
      <c r="W64" s="121"/>
      <c r="X64" s="121"/>
      <c r="Y64" s="121"/>
      <c r="Z64" s="121"/>
    </row>
    <row r="65" spans="1:26" ht="13.9" customHeight="1">
      <c r="M65" s="121"/>
      <c r="N65" s="121"/>
      <c r="O65" s="121"/>
      <c r="P65" s="121"/>
      <c r="Q65" s="121"/>
      <c r="R65" s="121"/>
      <c r="S65" s="121"/>
      <c r="T65" s="121"/>
      <c r="U65" s="121"/>
      <c r="V65" s="121"/>
      <c r="W65" s="121"/>
      <c r="X65" s="121"/>
      <c r="Y65" s="121"/>
      <c r="Z65" s="121"/>
    </row>
    <row r="66" spans="1:26" ht="13.9" customHeight="1">
      <c r="M66" s="121" t="s">
        <v>100</v>
      </c>
      <c r="N66" s="121"/>
      <c r="O66" s="121"/>
      <c r="P66" s="121"/>
      <c r="Q66" s="121"/>
      <c r="R66" s="121"/>
      <c r="S66" s="121"/>
      <c r="T66" s="121"/>
      <c r="U66" s="121"/>
      <c r="V66" s="121"/>
      <c r="W66" s="121"/>
      <c r="X66" s="121"/>
      <c r="Y66" s="121"/>
      <c r="Z66" s="121"/>
    </row>
    <row r="67" spans="1:26">
      <c r="M67" s="121"/>
      <c r="N67" s="121"/>
      <c r="O67" s="121"/>
      <c r="P67" s="121"/>
      <c r="Q67" s="121"/>
      <c r="R67" s="121"/>
      <c r="S67" s="121"/>
      <c r="T67" s="121"/>
      <c r="U67" s="121"/>
      <c r="V67" s="121"/>
      <c r="W67" s="121"/>
      <c r="X67" s="121"/>
      <c r="Y67" s="121"/>
      <c r="Z67" s="121"/>
    </row>
    <row r="68" spans="1:26" ht="13.9" customHeight="1">
      <c r="M68" s="121" t="s">
        <v>101</v>
      </c>
      <c r="N68" s="121"/>
      <c r="O68" s="121"/>
      <c r="P68" s="121"/>
      <c r="Q68" s="121"/>
      <c r="R68" s="121"/>
      <c r="S68" s="121"/>
      <c r="T68" s="121"/>
      <c r="U68" s="121"/>
      <c r="V68" s="121"/>
      <c r="W68" s="121"/>
      <c r="X68" s="121"/>
      <c r="Y68" s="121"/>
      <c r="Z68" s="121"/>
    </row>
    <row r="69" spans="1:26">
      <c r="A69" s="120" t="s">
        <v>102</v>
      </c>
      <c r="B69" s="120"/>
      <c r="C69" s="120"/>
      <c r="D69" s="120"/>
      <c r="E69" s="120"/>
      <c r="F69" s="120"/>
      <c r="G69" s="120"/>
      <c r="H69" s="120"/>
      <c r="I69" s="120"/>
      <c r="M69" s="121"/>
      <c r="N69" s="121"/>
      <c r="O69" s="121"/>
      <c r="P69" s="121"/>
      <c r="Q69" s="121"/>
      <c r="R69" s="121"/>
      <c r="S69" s="121"/>
      <c r="T69" s="121"/>
      <c r="U69" s="121"/>
      <c r="V69" s="121"/>
      <c r="W69" s="121"/>
      <c r="X69" s="121"/>
      <c r="Y69" s="121"/>
      <c r="Z69" s="121"/>
    </row>
    <row r="70" spans="1:26">
      <c r="P70" s="2" t="s">
        <v>103</v>
      </c>
    </row>
    <row r="71" spans="1:26">
      <c r="M71" s="121"/>
      <c r="N71" s="121"/>
      <c r="O71" s="121"/>
      <c r="P71" s="121"/>
      <c r="Q71" s="121"/>
      <c r="R71" s="121"/>
      <c r="S71" s="121"/>
      <c r="T71" s="121"/>
      <c r="U71" s="121"/>
      <c r="V71" s="121"/>
      <c r="W71" s="121"/>
      <c r="X71" s="121"/>
      <c r="Y71" s="121"/>
    </row>
    <row r="72" spans="1:26">
      <c r="M72" s="121"/>
      <c r="N72" s="121"/>
      <c r="O72" s="121"/>
      <c r="P72" s="121"/>
      <c r="Q72" s="121"/>
      <c r="R72" s="121"/>
      <c r="S72" s="121"/>
      <c r="T72" s="121"/>
      <c r="U72" s="121"/>
      <c r="V72" s="121"/>
      <c r="W72" s="121"/>
      <c r="X72" s="121"/>
      <c r="Y72" s="121"/>
    </row>
  </sheetData>
  <sheetProtection algorithmName="SHA-512" hashValue="/3O3KXIuhHK7w9ExdxFk3fIdeEAhT2/gTyPOo8AAFUH8Yf/zYK6iB9hLQ9yefuTIBhP5lgXIhKSjiHnPBVJkuA==" saltValue="2Rc56DJrPXkxPsv1c7k28w==" spinCount="100000" sheet="1" objects="1" scenarios="1"/>
  <mergeCells count="37">
    <mergeCell ref="R36:V36"/>
    <mergeCell ref="B41:F41"/>
    <mergeCell ref="B42:F42"/>
    <mergeCell ref="M60:Z61"/>
    <mergeCell ref="M62:Z63"/>
    <mergeCell ref="B26:F26"/>
    <mergeCell ref="M71:Y72"/>
    <mergeCell ref="B30:F30"/>
    <mergeCell ref="B31:F31"/>
    <mergeCell ref="A69:I69"/>
    <mergeCell ref="B32:F32"/>
    <mergeCell ref="B33:F33"/>
    <mergeCell ref="B34:F34"/>
    <mergeCell ref="B35:F35"/>
    <mergeCell ref="B36:F36"/>
    <mergeCell ref="B43:F43"/>
    <mergeCell ref="M64:Z65"/>
    <mergeCell ref="M66:Z67"/>
    <mergeCell ref="M68:Z69"/>
    <mergeCell ref="B28:F28"/>
    <mergeCell ref="B29:F29"/>
    <mergeCell ref="A1:Y1"/>
    <mergeCell ref="B37:F37"/>
    <mergeCell ref="B38:F38"/>
    <mergeCell ref="B39:F39"/>
    <mergeCell ref="B40:F40"/>
    <mergeCell ref="I4:J4"/>
    <mergeCell ref="O4:Y4"/>
    <mergeCell ref="B4:C4"/>
    <mergeCell ref="A4:A5"/>
    <mergeCell ref="D4:D5"/>
    <mergeCell ref="A22:F22"/>
    <mergeCell ref="B23:F23"/>
    <mergeCell ref="B24:F24"/>
    <mergeCell ref="A2:Y2"/>
    <mergeCell ref="B27:F27"/>
    <mergeCell ref="B25:F25"/>
  </mergeCells>
  <dataValidations xWindow="759" yWindow="852" count="13">
    <dataValidation type="decimal" allowBlank="1" showInputMessage="1" showErrorMessage="1" errorTitle="Warning" error="Your input is outside the range" promptTitle="Range Limit" prompt="The minimum is 0.0 and the maximum is 0.7" sqref="J34" xr:uid="{1831A6F6-B719-44B4-92F3-F04807CE9F9D}">
      <formula1>B17</formula1>
      <formula2>C17</formula2>
    </dataValidation>
    <dataValidation type="decimal" allowBlank="1" showInputMessage="1" showErrorMessage="1" errorTitle="Warning" error="Your input is outside the range" promptTitle="Range Limit" prompt="The minimum is 100 mm and the maximum is 900 mm." sqref="J32" xr:uid="{339A2222-EDDC-42DD-A763-7FE373CB1BAC}">
      <formula1>B16</formula1>
      <formula2>C16</formula2>
    </dataValidation>
    <dataValidation type="decimal" allowBlank="1" showInputMessage="1" showErrorMessage="1" errorTitle="Warning" error="Your input is outside the range" promptTitle="Range Limit" prompt="The minimum is 140 mm and the maximum is 700 mm." sqref="J30" xr:uid="{F9858838-CAC9-441D-9F26-0F13817F290E}">
      <formula1>B15</formula1>
      <formula2>C15</formula2>
    </dataValidation>
    <dataValidation type="decimal" allowBlank="1" showInputMessage="1" showErrorMessage="1" errorTitle="Warning" error="Your input is outside the range" promptTitle="Range Limit" prompt="The minimum is 0.3% MPa and the maximum is 7.7%." sqref="J28" xr:uid="{0D26F0EF-3C34-44B3-A223-16177DB2957E}">
      <formula1>B14</formula1>
      <formula2>C14</formula2>
    </dataValidation>
    <dataValidation type="decimal" allowBlank="1" showInputMessage="1" showErrorMessage="1" errorTitle="Warning" error="Your input is outside the range" promptTitle="Range Limit" prompt="The minimum is 274 MPa and the maximum is 1092 MPa." sqref="J26" xr:uid="{F846C05F-F82A-454F-93CF-D2A1D13F2522}">
      <formula1>B13</formula1>
      <formula2>C13</formula2>
    </dataValidation>
    <dataValidation type="decimal" allowBlank="1" showInputMessage="1" showErrorMessage="1" errorTitle="Warning" error="Your input is outside the range" promptTitle="Range Limit" prompt="The minimum is 100 mm and the maximum is 610 mm." sqref="J24" xr:uid="{DD0D7484-104B-4AC1-A7EC-4F997529DD11}">
      <formula1>B12</formula1>
      <formula2>C12</formula2>
    </dataValidation>
    <dataValidation type="decimal" allowBlank="1" showInputMessage="1" showErrorMessage="1" errorTitle="Warning" error="Your input is outside the range" promptTitle="Range Limit" prompt="The minimum is 150 mm and the maximum is 750 mm." sqref="J22" xr:uid="{44614772-01A1-4C51-BED6-5032D1F5E4B9}">
      <formula1>B11</formula1>
      <formula2>C11</formula2>
    </dataValidation>
    <dataValidation type="decimal" allowBlank="1" showInputMessage="1" showErrorMessage="1" errorTitle="Warning" error="Your input is outside the range" promptTitle="Range Limit" prompt="The minimum is 0.4% and the maximum is 4.3%." sqref="J20" xr:uid="{CAB08E08-D1BF-473D-B01C-10263C324972}">
      <formula1>B10</formula1>
      <formula2>C10</formula2>
    </dataValidation>
    <dataValidation type="decimal" allowBlank="1" showInputMessage="1" showErrorMessage="1" errorTitle="Warning" error="Your input is outside the range" promptTitle="Range Limit" prompt="The minimum is 286 MPa and the maximum is 1091 MPa." sqref="J18" xr:uid="{DD750DC9-9D4B-4E26-B9E9-5B0CC4A442F4}">
      <formula1>B9</formula1>
      <formula2>C9</formula2>
    </dataValidation>
    <dataValidation type="decimal" allowBlank="1" showInputMessage="1" showErrorMessage="1" errorTitle="Warning" error="Your input is outside the range" promptTitle="Range Limit" prompt="The minimum is 0.0% MPa and the maximum is 2.6%." sqref="J16" xr:uid="{8B2C5D08-6D1F-4D55-8AC0-55B465EFDC03}">
      <formula1>B8</formula1>
      <formula2>C8</formula2>
    </dataValidation>
    <dataValidation type="decimal" allowBlank="1" showInputMessage="1" showErrorMessage="1" errorTitle="Warning" error="Your input is outside the range." promptTitle="Range Limit" prompt="The minimum is 235 MPa and the maximum is 1374 MPa. _x000a_Input &quot;0&quot; for joints without transverse reinforcement." sqref="J14" xr:uid="{1FDFE059-7274-44B0-8584-6097A2152748}">
      <formula1>0</formula1>
      <formula2>C7</formula2>
    </dataValidation>
    <dataValidation type="decimal" allowBlank="1" showInputMessage="1" showErrorMessage="1" errorTitle="Warning!" error="Your input is outside the range." promptTitle="Range Limit" prompt="The minimum is 15.8 MPa and the maximum is 101.9 MPa." sqref="J12" xr:uid="{913AB7CF-5821-4909-9318-8543D4BA3A86}">
      <formula1>B6</formula1>
      <formula2>C6</formula2>
    </dataValidation>
    <dataValidation type="whole" allowBlank="1" showInputMessage="1" showErrorMessage="1" errorTitle="Warning" error="Your input is outside the range" promptTitle="Range Limit" prompt="Input 0 or 1" sqref="J36" xr:uid="{F9913D0B-C097-4AEE-8BCD-C21B4F54C91A}">
      <formula1>B18</formula1>
      <formula2>C18</formula2>
    </dataValidation>
  </dataValidations>
  <pageMargins left="0.7" right="0.1" top="0.2" bottom="0.1" header="0.3" footer="0.3"/>
  <pageSetup paperSize="9"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8CE4F-4D98-4D07-8DE2-CF3652523D8F}">
  <sheetPr>
    <pageSetUpPr fitToPage="1"/>
  </sheetPr>
  <dimension ref="A1:AC39"/>
  <sheetViews>
    <sheetView zoomScale="70" zoomScaleNormal="70" zoomScaleSheetLayoutView="100" workbookViewId="0">
      <selection activeCell="H13" sqref="H13"/>
    </sheetView>
  </sheetViews>
  <sheetFormatPr defaultColWidth="8.81640625" defaultRowHeight="12.5"/>
  <cols>
    <col min="1" max="1" width="23.81640625" style="29" bestFit="1" customWidth="1"/>
    <col min="2" max="2" width="4.81640625" style="29" bestFit="1" customWidth="1"/>
    <col min="3" max="29" width="6.7265625" style="29" bestFit="1" customWidth="1"/>
    <col min="30" max="16384" width="8.81640625" style="29"/>
  </cols>
  <sheetData>
    <row r="1" spans="1:29">
      <c r="A1" s="132" t="s">
        <v>104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row>
    <row r="2" spans="1:29">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row>
    <row r="3" spans="1:29" s="87" customFormat="1" ht="14">
      <c r="A3" s="86" t="s">
        <v>105</v>
      </c>
      <c r="B3" s="86"/>
      <c r="C3" s="86" t="s">
        <v>106</v>
      </c>
      <c r="D3" s="86" t="s">
        <v>107</v>
      </c>
      <c r="E3" s="86" t="s">
        <v>108</v>
      </c>
      <c r="F3" s="86" t="s">
        <v>109</v>
      </c>
      <c r="G3" s="86" t="s">
        <v>110</v>
      </c>
      <c r="H3" s="86" t="s">
        <v>111</v>
      </c>
      <c r="I3" s="86" t="s">
        <v>112</v>
      </c>
      <c r="J3" s="86" t="s">
        <v>113</v>
      </c>
      <c r="K3" s="86" t="s">
        <v>114</v>
      </c>
      <c r="L3" s="86" t="s">
        <v>115</v>
      </c>
      <c r="M3" s="86" t="s">
        <v>116</v>
      </c>
      <c r="N3" s="86" t="s">
        <v>117</v>
      </c>
      <c r="O3" s="86" t="s">
        <v>118</v>
      </c>
      <c r="P3" s="86" t="s">
        <v>119</v>
      </c>
      <c r="Q3" s="86" t="s">
        <v>120</v>
      </c>
      <c r="R3" s="86" t="s">
        <v>121</v>
      </c>
      <c r="S3" s="86" t="s">
        <v>122</v>
      </c>
      <c r="T3" s="86" t="s">
        <v>123</v>
      </c>
      <c r="U3" s="86" t="s">
        <v>124</v>
      </c>
      <c r="V3" s="86" t="s">
        <v>125</v>
      </c>
      <c r="W3" s="86" t="s">
        <v>126</v>
      </c>
      <c r="X3" s="86" t="s">
        <v>127</v>
      </c>
      <c r="Y3" s="86" t="s">
        <v>128</v>
      </c>
      <c r="Z3" s="86" t="s">
        <v>129</v>
      </c>
      <c r="AA3" s="86" t="s">
        <v>130</v>
      </c>
      <c r="AB3" s="86" t="s">
        <v>131</v>
      </c>
      <c r="AC3" s="86" t="s">
        <v>132</v>
      </c>
    </row>
    <row r="4" spans="1:29" s="87" customFormat="1" ht="15.5">
      <c r="A4" s="130" t="s">
        <v>133</v>
      </c>
      <c r="B4" s="25" t="s">
        <v>10</v>
      </c>
      <c r="C4" s="88">
        <v>-1.8344568000000001</v>
      </c>
      <c r="D4" s="88">
        <v>0.75064280000000005</v>
      </c>
      <c r="E4" s="88">
        <v>1.3746022</v>
      </c>
      <c r="F4" s="88">
        <v>0.88712120000000005</v>
      </c>
      <c r="G4" s="88">
        <v>0.41801650000000001</v>
      </c>
      <c r="H4" s="88">
        <v>-0.22359641</v>
      </c>
      <c r="I4" s="88">
        <v>0.40848318</v>
      </c>
      <c r="J4" s="88">
        <v>-6.2871240000000004</v>
      </c>
      <c r="K4" s="88">
        <v>-0.21197352999999999</v>
      </c>
      <c r="L4" s="88">
        <v>-2.5902436</v>
      </c>
      <c r="M4" s="88">
        <v>-0.20399529999999999</v>
      </c>
      <c r="N4" s="88">
        <v>-1.3986392000000001</v>
      </c>
      <c r="O4" s="88">
        <v>3.9771154000000002</v>
      </c>
      <c r="P4" s="88">
        <v>0.54569380000000001</v>
      </c>
      <c r="Q4" s="88">
        <v>1.6313960000000001</v>
      </c>
      <c r="R4" s="88">
        <v>-2.4605730000000001</v>
      </c>
      <c r="S4" s="88">
        <v>8.1001355999999997E-2</v>
      </c>
      <c r="T4" s="88">
        <v>-1.0066953999999999</v>
      </c>
      <c r="U4" s="88">
        <v>-2.1135134999999998</v>
      </c>
      <c r="V4" s="88">
        <v>1.4386215</v>
      </c>
      <c r="W4" s="88">
        <v>-1.0370055</v>
      </c>
      <c r="X4" s="88">
        <v>-0.29922789999999999</v>
      </c>
      <c r="Y4" s="88">
        <v>0.81443286000000004</v>
      </c>
      <c r="Z4" s="88">
        <v>0.51756625999999994</v>
      </c>
      <c r="AA4" s="88">
        <v>0.99792860000000005</v>
      </c>
      <c r="AB4" s="88">
        <v>-1.6134904999999999</v>
      </c>
      <c r="AC4" s="88">
        <v>0.25413162</v>
      </c>
    </row>
    <row r="5" spans="1:29" s="87" customFormat="1" ht="16.149999999999999" customHeight="1">
      <c r="A5" s="130"/>
      <c r="B5" s="25" t="s">
        <v>14</v>
      </c>
      <c r="C5" s="88">
        <v>3.2800522000000001</v>
      </c>
      <c r="D5" s="88">
        <v>1.2129303</v>
      </c>
      <c r="E5" s="88">
        <v>-0.60924389999999995</v>
      </c>
      <c r="F5" s="88">
        <v>0.90780382999999998</v>
      </c>
      <c r="G5" s="88">
        <v>1.4512615</v>
      </c>
      <c r="H5" s="88">
        <v>-1.4863641000000001</v>
      </c>
      <c r="I5" s="88">
        <v>1.0279815999999999</v>
      </c>
      <c r="J5" s="88">
        <v>0.19853480000000001</v>
      </c>
      <c r="K5" s="88">
        <v>2.5847578000000002</v>
      </c>
      <c r="L5" s="88">
        <v>-0.92185379999999995</v>
      </c>
      <c r="M5" s="88">
        <v>-0.53895694000000005</v>
      </c>
      <c r="N5" s="88">
        <v>-1.0802716999999999</v>
      </c>
      <c r="O5" s="88">
        <v>1.8996118</v>
      </c>
      <c r="P5" s="88">
        <v>0.93138019999999999</v>
      </c>
      <c r="Q5" s="88">
        <v>1.5201514</v>
      </c>
      <c r="R5" s="88">
        <v>2.3192556</v>
      </c>
      <c r="S5" s="88">
        <v>1.3399662999999999</v>
      </c>
      <c r="T5" s="88">
        <v>0.69990885000000003</v>
      </c>
      <c r="U5" s="88">
        <v>-1.3550747999999999</v>
      </c>
      <c r="V5" s="88">
        <v>1.7103752999999999</v>
      </c>
      <c r="W5" s="88">
        <v>-0.45073205</v>
      </c>
      <c r="X5" s="88">
        <v>0.51191730000000002</v>
      </c>
      <c r="Y5" s="88">
        <v>0.28373656000000003</v>
      </c>
      <c r="Z5" s="88">
        <v>1.0813425999999999</v>
      </c>
      <c r="AA5" s="88">
        <v>1.5267135999999999</v>
      </c>
      <c r="AB5" s="88">
        <v>-1.5575372000000001</v>
      </c>
      <c r="AC5" s="88">
        <v>-1.8684761999999999</v>
      </c>
    </row>
    <row r="6" spans="1:29" s="87" customFormat="1" ht="15.5">
      <c r="A6" s="130"/>
      <c r="B6" s="26" t="s">
        <v>17</v>
      </c>
      <c r="C6" s="88">
        <v>-3.9375290000000001</v>
      </c>
      <c r="D6" s="88">
        <v>-1.0552891</v>
      </c>
      <c r="E6" s="88">
        <v>-6.568969E-3</v>
      </c>
      <c r="F6" s="88">
        <v>1.2976785</v>
      </c>
      <c r="G6" s="88">
        <v>1.2591547999999999</v>
      </c>
      <c r="H6" s="88">
        <v>-0.76559370000000004</v>
      </c>
      <c r="I6" s="88">
        <v>-0.98411939999999998</v>
      </c>
      <c r="J6" s="88">
        <v>-0.67276174</v>
      </c>
      <c r="K6" s="88">
        <v>0.72711740000000002</v>
      </c>
      <c r="L6" s="88">
        <v>2.2718574999999999</v>
      </c>
      <c r="M6" s="88">
        <v>-0.8733339</v>
      </c>
      <c r="N6" s="88">
        <v>-0.64167110000000005</v>
      </c>
      <c r="O6" s="88">
        <v>0.67627406000000001</v>
      </c>
      <c r="P6" s="88">
        <v>-1.3584948999999999</v>
      </c>
      <c r="Q6" s="88">
        <v>-2.0659139999999998</v>
      </c>
      <c r="R6" s="88">
        <v>-4.4533149999999999</v>
      </c>
      <c r="S6" s="88">
        <v>-2.4371276000000002</v>
      </c>
      <c r="T6" s="88">
        <v>0.88027230000000001</v>
      </c>
      <c r="U6" s="88">
        <v>-0.3065929</v>
      </c>
      <c r="V6" s="88">
        <v>-0.28772693999999999</v>
      </c>
      <c r="W6" s="88">
        <v>-0.18311214000000001</v>
      </c>
      <c r="X6" s="88">
        <v>-1.1230792000000001</v>
      </c>
      <c r="Y6" s="88">
        <v>0.70664419999999994</v>
      </c>
      <c r="Z6" s="88">
        <v>-0.85447896000000001</v>
      </c>
      <c r="AA6" s="88">
        <v>-1.5482768</v>
      </c>
      <c r="AB6" s="88">
        <v>-0.10199566</v>
      </c>
      <c r="AC6" s="88">
        <v>0.79640436000000003</v>
      </c>
    </row>
    <row r="7" spans="1:29" s="87" customFormat="1" ht="15.5">
      <c r="A7" s="130"/>
      <c r="B7" s="25" t="s">
        <v>18</v>
      </c>
      <c r="C7" s="88">
        <v>-2.9185417</v>
      </c>
      <c r="D7" s="88">
        <v>1.2838670999999999</v>
      </c>
      <c r="E7" s="88">
        <v>-0.29617923000000002</v>
      </c>
      <c r="F7" s="88">
        <v>-9.8155959999999993E-3</v>
      </c>
      <c r="G7" s="88">
        <v>0.48162307999999998</v>
      </c>
      <c r="H7" s="88">
        <v>-0.67114960000000001</v>
      </c>
      <c r="I7" s="88">
        <v>-4.7406886000000002E-2</v>
      </c>
      <c r="J7" s="88">
        <v>1.6435696</v>
      </c>
      <c r="K7" s="88">
        <v>1.1944748999999999</v>
      </c>
      <c r="L7" s="88">
        <v>-0.26556586999999998</v>
      </c>
      <c r="M7" s="88">
        <v>-0.45100105000000001</v>
      </c>
      <c r="N7" s="88">
        <v>1.1406198999999999</v>
      </c>
      <c r="O7" s="88">
        <v>0.24369360000000001</v>
      </c>
      <c r="P7" s="88">
        <v>0.47405758999999997</v>
      </c>
      <c r="Q7" s="88">
        <v>0.66938180000000003</v>
      </c>
      <c r="R7" s="88">
        <v>-1.5007680000000001</v>
      </c>
      <c r="S7" s="88">
        <v>-1.3283839</v>
      </c>
      <c r="T7" s="88">
        <v>1.12092085E-2</v>
      </c>
      <c r="U7" s="88">
        <v>-0.54227734000000005</v>
      </c>
      <c r="V7" s="88">
        <v>-1.1991099999999999</v>
      </c>
      <c r="W7" s="88">
        <v>-0.83366333999999997</v>
      </c>
      <c r="X7" s="88">
        <v>-0.22400364</v>
      </c>
      <c r="Y7" s="88">
        <v>9.6410974999999996E-2</v>
      </c>
      <c r="Z7" s="88">
        <v>-0.35904734999999999</v>
      </c>
      <c r="AA7" s="88">
        <v>0.25522030000000001</v>
      </c>
      <c r="AB7" s="88">
        <v>-0.94636929999999997</v>
      </c>
      <c r="AC7" s="88">
        <v>-1.5018971000000001</v>
      </c>
    </row>
    <row r="8" spans="1:29" s="87" customFormat="1" ht="15.5">
      <c r="A8" s="130"/>
      <c r="B8" s="26" t="s">
        <v>24</v>
      </c>
      <c r="C8" s="88">
        <v>0.96301013000000002</v>
      </c>
      <c r="D8" s="88">
        <v>0.69449369999999999</v>
      </c>
      <c r="E8" s="88">
        <v>-6.1023535999999998</v>
      </c>
      <c r="F8" s="88">
        <v>0.85733429999999999</v>
      </c>
      <c r="G8" s="88">
        <v>0.45389657999999999</v>
      </c>
      <c r="H8" s="88">
        <v>-0.52470665999999999</v>
      </c>
      <c r="I8" s="88">
        <v>-3.0759642</v>
      </c>
      <c r="J8" s="88">
        <v>2.0624761999999999</v>
      </c>
      <c r="K8" s="88">
        <v>-1.3089652000000001</v>
      </c>
      <c r="L8" s="88">
        <v>-0.57238040000000001</v>
      </c>
      <c r="M8" s="88">
        <v>0.65739095000000003</v>
      </c>
      <c r="N8" s="88">
        <v>-0.93601453000000001</v>
      </c>
      <c r="O8" s="88">
        <v>-3.3872042000000002</v>
      </c>
      <c r="P8" s="88">
        <v>0.16917721999999999</v>
      </c>
      <c r="Q8" s="88">
        <v>1.6303008000000001</v>
      </c>
      <c r="R8" s="88">
        <v>0.44187399999999999</v>
      </c>
      <c r="S8" s="88">
        <v>-1.5388907999999999</v>
      </c>
      <c r="T8" s="88">
        <v>0.53496027000000002</v>
      </c>
      <c r="U8" s="88">
        <v>-2.3794398000000001</v>
      </c>
      <c r="V8" s="88">
        <v>-2.5020733000000002</v>
      </c>
      <c r="W8" s="88">
        <v>8.6419604999999997E-2</v>
      </c>
      <c r="X8" s="88">
        <v>-1.4903649000000001</v>
      </c>
      <c r="Y8" s="88">
        <v>0.42134818000000002</v>
      </c>
      <c r="Z8" s="88">
        <v>1.5987206</v>
      </c>
      <c r="AA8" s="88">
        <v>0.93322945000000002</v>
      </c>
      <c r="AB8" s="88">
        <v>-0.68041890000000005</v>
      </c>
      <c r="AC8" s="88">
        <v>-0.37898379999999998</v>
      </c>
    </row>
    <row r="9" spans="1:29" s="87" customFormat="1" ht="15.5">
      <c r="A9" s="130"/>
      <c r="B9" s="25" t="s">
        <v>25</v>
      </c>
      <c r="C9" s="88">
        <v>1.7746295000000001</v>
      </c>
      <c r="D9" s="88">
        <v>-5.9672206999999998E-2</v>
      </c>
      <c r="E9" s="88">
        <v>1.8008686</v>
      </c>
      <c r="F9" s="88">
        <v>0.21432254000000001</v>
      </c>
      <c r="G9" s="88">
        <v>1.4331794</v>
      </c>
      <c r="H9" s="88">
        <v>-1.3356985E-2</v>
      </c>
      <c r="I9" s="88">
        <v>-1.1070355000000001</v>
      </c>
      <c r="J9" s="88">
        <v>-2.3427517</v>
      </c>
      <c r="K9" s="88">
        <v>-6.6993769999999994E-2</v>
      </c>
      <c r="L9" s="88">
        <v>0.1330865</v>
      </c>
      <c r="M9" s="88">
        <v>-0.48750415000000002</v>
      </c>
      <c r="N9" s="88">
        <v>-1.3874118</v>
      </c>
      <c r="O9" s="88">
        <v>-1.3639276</v>
      </c>
      <c r="P9" s="88">
        <v>-0.45061289999999998</v>
      </c>
      <c r="Q9" s="88">
        <v>-0.81553750000000003</v>
      </c>
      <c r="R9" s="88">
        <v>1.4897285</v>
      </c>
      <c r="S9" s="88">
        <v>9.3460039999999994E-2</v>
      </c>
      <c r="T9" s="88">
        <v>0.26682020000000001</v>
      </c>
      <c r="U9" s="88">
        <v>5.1733106000000001E-2</v>
      </c>
      <c r="V9" s="88">
        <v>-1.5320773000000001</v>
      </c>
      <c r="W9" s="88">
        <v>-0.31869112999999999</v>
      </c>
      <c r="X9" s="88">
        <v>-1.0393802999999999</v>
      </c>
      <c r="Y9" s="88">
        <v>0.67127020000000004</v>
      </c>
      <c r="Z9" s="88">
        <v>-0.75151836999999999</v>
      </c>
      <c r="AA9" s="88">
        <v>-0.49273909999999999</v>
      </c>
      <c r="AB9" s="88">
        <v>-1.5727401999999999</v>
      </c>
      <c r="AC9" s="88">
        <v>0.78762715999999999</v>
      </c>
    </row>
    <row r="10" spans="1:29" s="87" customFormat="1" ht="15.5">
      <c r="A10" s="130"/>
      <c r="B10" s="25" t="s">
        <v>27</v>
      </c>
      <c r="C10" s="88">
        <v>0.87967969999999995</v>
      </c>
      <c r="D10" s="88">
        <v>9.7672640000000005E-2</v>
      </c>
      <c r="E10" s="88">
        <v>0.10688017</v>
      </c>
      <c r="F10" s="88">
        <v>-0.21659978999999999</v>
      </c>
      <c r="G10" s="88">
        <v>3.0271823999999999E-2</v>
      </c>
      <c r="H10" s="88">
        <v>-0.86437940000000002</v>
      </c>
      <c r="I10" s="88">
        <v>-0.65615789999999996</v>
      </c>
      <c r="J10" s="88">
        <v>-0.19767842999999999</v>
      </c>
      <c r="K10" s="88">
        <v>2.0567335999999998</v>
      </c>
      <c r="L10" s="88">
        <v>-0.87389190000000005</v>
      </c>
      <c r="M10" s="88">
        <v>-0.42931261999999998</v>
      </c>
      <c r="N10" s="88">
        <v>-0.76404077000000004</v>
      </c>
      <c r="O10" s="88">
        <v>-9.7440529999999997E-2</v>
      </c>
      <c r="P10" s="88">
        <v>0.65588963</v>
      </c>
      <c r="Q10" s="88">
        <v>-3.783603E-2</v>
      </c>
      <c r="R10" s="88">
        <v>0.51382950000000005</v>
      </c>
      <c r="S10" s="88">
        <v>-0.38369405000000001</v>
      </c>
      <c r="T10" s="88">
        <v>-0.29365000000000002</v>
      </c>
      <c r="U10" s="88">
        <v>-0.51900387000000003</v>
      </c>
      <c r="V10" s="88">
        <v>-0.27070100000000002</v>
      </c>
      <c r="W10" s="88">
        <v>-9.8368109999999995E-2</v>
      </c>
      <c r="X10" s="88">
        <v>-0.98997599999999997</v>
      </c>
      <c r="Y10" s="88">
        <v>0.54887660000000005</v>
      </c>
      <c r="Z10" s="88">
        <v>0.29635546000000001</v>
      </c>
      <c r="AA10" s="88">
        <v>0.72024169999999998</v>
      </c>
      <c r="AB10" s="88">
        <v>-0.19513968000000001</v>
      </c>
      <c r="AC10" s="88">
        <v>-0.84562579999999998</v>
      </c>
    </row>
    <row r="11" spans="1:29" s="87" customFormat="1" ht="15.5">
      <c r="A11" s="130"/>
      <c r="B11" s="25" t="s">
        <v>29</v>
      </c>
      <c r="C11" s="88">
        <v>0.42437127000000002</v>
      </c>
      <c r="D11" s="88">
        <v>2.9116792999999999</v>
      </c>
      <c r="E11" s="88">
        <v>0.62383140000000004</v>
      </c>
      <c r="F11" s="88">
        <v>-1.1551579000000001</v>
      </c>
      <c r="G11" s="88">
        <v>1.0996287</v>
      </c>
      <c r="H11" s="88">
        <v>-2.0558527</v>
      </c>
      <c r="I11" s="88">
        <v>0.23019463000000001</v>
      </c>
      <c r="J11" s="88">
        <v>2.2281233999999999</v>
      </c>
      <c r="K11" s="88">
        <v>2.2764597000000002</v>
      </c>
      <c r="L11" s="88">
        <v>1.3229997</v>
      </c>
      <c r="M11" s="88">
        <v>-1.6598233</v>
      </c>
      <c r="N11" s="88">
        <v>0.7471468</v>
      </c>
      <c r="O11" s="88">
        <v>0.78180534000000002</v>
      </c>
      <c r="P11" s="88">
        <v>1.3656003000000001</v>
      </c>
      <c r="Q11" s="88">
        <v>1.7400017999999999</v>
      </c>
      <c r="R11" s="88">
        <v>0.59132695000000002</v>
      </c>
      <c r="S11" s="88">
        <v>2.2038196999999999E-2</v>
      </c>
      <c r="T11" s="88">
        <v>-0.99598580000000003</v>
      </c>
      <c r="U11" s="88">
        <v>-1.4149716999999999</v>
      </c>
      <c r="V11" s="88">
        <v>-0.19146769999999999</v>
      </c>
      <c r="W11" s="88">
        <v>-2.6930127000000001</v>
      </c>
      <c r="X11" s="88">
        <v>-0.59628970000000003</v>
      </c>
      <c r="Y11" s="88">
        <v>-0.89343249999999996</v>
      </c>
      <c r="Z11" s="88">
        <v>-0.78235423999999998</v>
      </c>
      <c r="AA11" s="88">
        <v>0.71815700000000005</v>
      </c>
      <c r="AB11" s="88">
        <v>0.41589755</v>
      </c>
      <c r="AC11" s="88">
        <v>-2.9647353000000001</v>
      </c>
    </row>
    <row r="12" spans="1:29" s="87" customFormat="1" ht="15.5">
      <c r="A12" s="130"/>
      <c r="B12" s="26" t="s">
        <v>30</v>
      </c>
      <c r="C12" s="88">
        <v>-1.5988202</v>
      </c>
      <c r="D12" s="88">
        <v>0.86070550000000001</v>
      </c>
      <c r="E12" s="88">
        <v>-0.97616046999999995</v>
      </c>
      <c r="F12" s="88">
        <v>0.14011993</v>
      </c>
      <c r="G12" s="88">
        <v>0.94444709999999998</v>
      </c>
      <c r="H12" s="88">
        <v>-0.6065701</v>
      </c>
      <c r="I12" s="88">
        <v>-1.3063893</v>
      </c>
      <c r="J12" s="88">
        <v>1.5270948</v>
      </c>
      <c r="K12" s="88">
        <v>-2.4385792999999998</v>
      </c>
      <c r="L12" s="88">
        <v>-0.86026334999999998</v>
      </c>
      <c r="M12" s="88">
        <v>0.32918431999999997</v>
      </c>
      <c r="N12" s="88">
        <v>0.35564881999999998</v>
      </c>
      <c r="O12" s="88">
        <v>-2.2025201000000001</v>
      </c>
      <c r="P12" s="88">
        <v>-0.33192638000000002</v>
      </c>
      <c r="Q12" s="88">
        <v>0.19184888999999999</v>
      </c>
      <c r="R12" s="88">
        <v>-0.75377879999999997</v>
      </c>
      <c r="S12" s="88">
        <v>-1.4829463000000001</v>
      </c>
      <c r="T12" s="88">
        <v>-0.44673297000000001</v>
      </c>
      <c r="U12" s="88">
        <v>-1.9247862</v>
      </c>
      <c r="V12" s="88">
        <v>-1.8902878999999999</v>
      </c>
      <c r="W12" s="88">
        <v>-1.1073397</v>
      </c>
      <c r="X12" s="88">
        <v>-1.368099</v>
      </c>
      <c r="Y12" s="88">
        <v>-0.28315755999999997</v>
      </c>
      <c r="Z12" s="88">
        <v>-0.47739809999999999</v>
      </c>
      <c r="AA12" s="88">
        <v>0.24816608000000001</v>
      </c>
      <c r="AB12" s="88">
        <v>-0.90255510000000005</v>
      </c>
      <c r="AC12" s="88">
        <v>-0.78356963000000002</v>
      </c>
    </row>
    <row r="13" spans="1:29" s="87" customFormat="1" ht="15.5">
      <c r="A13" s="130"/>
      <c r="B13" s="25" t="s">
        <v>32</v>
      </c>
      <c r="C13" s="88">
        <v>0.1089963</v>
      </c>
      <c r="D13" s="88">
        <v>-0.71252870000000001</v>
      </c>
      <c r="E13" s="88">
        <v>-1.9901087</v>
      </c>
      <c r="F13" s="88">
        <v>-0.57711440000000003</v>
      </c>
      <c r="G13" s="88">
        <v>-1.0463058000000001</v>
      </c>
      <c r="H13" s="88">
        <v>-0.39263989999999999</v>
      </c>
      <c r="I13" s="88">
        <v>-0.78667927000000004</v>
      </c>
      <c r="J13" s="88">
        <v>0.97000609999999998</v>
      </c>
      <c r="K13" s="88">
        <v>0.77293089999999998</v>
      </c>
      <c r="L13" s="88">
        <v>-1.4720485999999999</v>
      </c>
      <c r="M13" s="88">
        <v>-0.97022209999999998</v>
      </c>
      <c r="N13" s="88">
        <v>-0.5866808</v>
      </c>
      <c r="O13" s="88">
        <v>-0.13216336000000001</v>
      </c>
      <c r="P13" s="88">
        <v>0.13448252999999999</v>
      </c>
      <c r="Q13" s="88">
        <v>-1.4804037000000001</v>
      </c>
      <c r="R13" s="88">
        <v>-0.34622192000000002</v>
      </c>
      <c r="S13" s="88">
        <v>-0.84149414</v>
      </c>
      <c r="T13" s="88">
        <v>-1.8794040000000001</v>
      </c>
      <c r="U13" s="88">
        <v>-0.119303994</v>
      </c>
      <c r="V13" s="88">
        <v>-0.27582174999999998</v>
      </c>
      <c r="W13" s="88">
        <v>-1.4048597</v>
      </c>
      <c r="X13" s="88">
        <v>-0.53129519999999997</v>
      </c>
      <c r="Y13" s="88">
        <v>-0.3653207</v>
      </c>
      <c r="Z13" s="88">
        <v>-2.4811359999999998</v>
      </c>
      <c r="AA13" s="88">
        <v>-0.39321116</v>
      </c>
      <c r="AB13" s="88">
        <v>-0.13314945</v>
      </c>
      <c r="AC13" s="88">
        <v>-1.6978451999999999</v>
      </c>
    </row>
    <row r="14" spans="1:29" s="87" customFormat="1" ht="15.5">
      <c r="A14" s="130"/>
      <c r="B14" s="25" t="s">
        <v>33</v>
      </c>
      <c r="C14" s="88">
        <v>0.48719198000000002</v>
      </c>
      <c r="D14" s="88">
        <v>-0.54878866999999998</v>
      </c>
      <c r="E14" s="88">
        <v>0.38355552999999998</v>
      </c>
      <c r="F14" s="88">
        <v>-0.78702503000000001</v>
      </c>
      <c r="G14" s="88">
        <v>-0.99485000000000001</v>
      </c>
      <c r="H14" s="88">
        <v>-0.66589480000000001</v>
      </c>
      <c r="I14" s="88">
        <v>-0.4147383</v>
      </c>
      <c r="J14" s="88">
        <v>-3.2806896999999999</v>
      </c>
      <c r="K14" s="88">
        <v>0.53414249999999996</v>
      </c>
      <c r="L14" s="88">
        <v>-0.92458916000000002</v>
      </c>
      <c r="M14" s="88">
        <v>-0.57911809999999997</v>
      </c>
      <c r="N14" s="88">
        <v>0.43576375000000001</v>
      </c>
      <c r="O14" s="88">
        <v>-0.64720710000000004</v>
      </c>
      <c r="P14" s="88">
        <v>9.3995995999999998E-2</v>
      </c>
      <c r="Q14" s="88">
        <v>-1.1134675000000001</v>
      </c>
      <c r="R14" s="88">
        <v>0.41758563999999998</v>
      </c>
      <c r="S14" s="88">
        <v>-0.61621433000000003</v>
      </c>
      <c r="T14" s="88">
        <v>-1.1916156</v>
      </c>
      <c r="U14" s="88">
        <v>0.22196940000000001</v>
      </c>
      <c r="V14" s="88">
        <v>-0.81917050000000002</v>
      </c>
      <c r="W14" s="88">
        <v>-0.25854402999999998</v>
      </c>
      <c r="X14" s="88">
        <v>0.23500825</v>
      </c>
      <c r="Y14" s="88">
        <v>-0.76570475000000005</v>
      </c>
      <c r="Z14" s="88">
        <v>-0.49130264000000001</v>
      </c>
      <c r="AA14" s="88">
        <v>-0.34343874000000002</v>
      </c>
      <c r="AB14" s="88">
        <v>0.39584297000000002</v>
      </c>
      <c r="AC14" s="88">
        <v>-1.7281778999999999</v>
      </c>
    </row>
    <row r="15" spans="1:29" s="87" customFormat="1" ht="14">
      <c r="A15" s="130"/>
      <c r="B15" s="27" t="s">
        <v>35</v>
      </c>
      <c r="C15" s="88">
        <v>-2.4049200000000002</v>
      </c>
      <c r="D15" s="88">
        <v>-1.6236789</v>
      </c>
      <c r="E15" s="88">
        <v>1.8415227999999999</v>
      </c>
      <c r="F15" s="88">
        <v>0.53308319999999998</v>
      </c>
      <c r="G15" s="88">
        <v>-1.5598444</v>
      </c>
      <c r="H15" s="88">
        <v>-1.1274496000000001</v>
      </c>
      <c r="I15" s="88">
        <v>-0.96431560000000005</v>
      </c>
      <c r="J15" s="88">
        <v>-3.2838180000000002E-2</v>
      </c>
      <c r="K15" s="88">
        <v>-2.278616</v>
      </c>
      <c r="L15" s="88">
        <v>1.1431925000000001</v>
      </c>
      <c r="M15" s="88">
        <v>-0.55973726999999995</v>
      </c>
      <c r="N15" s="88">
        <v>-2.2276819E-2</v>
      </c>
      <c r="O15" s="88">
        <v>-1.0716435</v>
      </c>
      <c r="P15" s="88">
        <v>-7.9864695999999999E-2</v>
      </c>
      <c r="Q15" s="88">
        <v>0.98345439999999995</v>
      </c>
      <c r="R15" s="88">
        <v>-1.8214735</v>
      </c>
      <c r="S15" s="88">
        <v>-1.7688219999999999</v>
      </c>
      <c r="T15" s="88">
        <v>-0.64929009999999998</v>
      </c>
      <c r="U15" s="88">
        <v>-0.28196290000000002</v>
      </c>
      <c r="V15" s="88">
        <v>-2.0553545999999998</v>
      </c>
      <c r="W15" s="88">
        <v>1.4563214</v>
      </c>
      <c r="X15" s="88">
        <v>-1.5773811</v>
      </c>
      <c r="Y15" s="88">
        <v>3.3070202999999999E-2</v>
      </c>
      <c r="Z15" s="88">
        <v>2.1429684</v>
      </c>
      <c r="AA15" s="88">
        <v>0.64982057000000004</v>
      </c>
      <c r="AB15" s="88">
        <v>1.6000266000000001</v>
      </c>
      <c r="AC15" s="88">
        <v>-1.2749820000000001</v>
      </c>
    </row>
    <row r="16" spans="1:29" s="87" customFormat="1" ht="14">
      <c r="A16" s="130"/>
      <c r="B16" s="27" t="s">
        <v>69</v>
      </c>
      <c r="C16" s="88">
        <v>-0.62334599999999996</v>
      </c>
      <c r="D16" s="88">
        <v>-1.0385728999999999</v>
      </c>
      <c r="E16" s="88">
        <v>-0.87465809999999999</v>
      </c>
      <c r="F16" s="88">
        <v>-0.96585757000000005</v>
      </c>
      <c r="G16" s="88">
        <v>-1.5827427000000001</v>
      </c>
      <c r="H16" s="88">
        <v>-0.63750720000000005</v>
      </c>
      <c r="I16" s="88">
        <v>-0.77162664999999997</v>
      </c>
      <c r="J16" s="88">
        <v>-2.2879874999999998</v>
      </c>
      <c r="K16" s="88">
        <v>-2.2375270999999999</v>
      </c>
      <c r="L16" s="88">
        <v>2.2511578000000001</v>
      </c>
      <c r="M16" s="88">
        <v>-1.6491483</v>
      </c>
      <c r="N16" s="88">
        <v>0.6362544</v>
      </c>
      <c r="O16" s="88">
        <v>-2.7589869999999999</v>
      </c>
      <c r="P16" s="88">
        <v>-1.9181173</v>
      </c>
      <c r="Q16" s="88">
        <v>-1.0023093999999999</v>
      </c>
      <c r="R16" s="88">
        <v>-0.38343137999999999</v>
      </c>
      <c r="S16" s="88">
        <v>-1.7633451</v>
      </c>
      <c r="T16" s="88">
        <v>-1.3127184000000001</v>
      </c>
      <c r="U16" s="88">
        <v>0.33450857000000001</v>
      </c>
      <c r="V16" s="88">
        <v>-0.43690065</v>
      </c>
      <c r="W16" s="88">
        <v>-0.33067074000000002</v>
      </c>
      <c r="X16" s="88">
        <v>0.28646806000000002</v>
      </c>
      <c r="Y16" s="88">
        <v>-0.61878390000000005</v>
      </c>
      <c r="Z16" s="88">
        <v>-1.0208423</v>
      </c>
      <c r="AA16" s="88">
        <v>-1.5815087999999999</v>
      </c>
      <c r="AB16" s="88">
        <v>2.0199025000000002</v>
      </c>
      <c r="AC16" s="88">
        <v>0.28427097000000001</v>
      </c>
    </row>
    <row r="17" spans="1:29" s="87" customFormat="1" ht="14">
      <c r="A17" s="86" t="s">
        <v>134</v>
      </c>
      <c r="B17" s="86"/>
      <c r="C17" s="89">
        <v>-0.10345011</v>
      </c>
      <c r="D17" s="89">
        <v>-2.1855183</v>
      </c>
      <c r="E17" s="89">
        <v>-0.46880838000000002</v>
      </c>
      <c r="F17" s="89">
        <v>-0.76032809999999995</v>
      </c>
      <c r="G17" s="89">
        <v>-1.4694685999999999</v>
      </c>
      <c r="H17" s="89">
        <v>-0.77036225999999997</v>
      </c>
      <c r="I17" s="89">
        <v>-0.42269911999999998</v>
      </c>
      <c r="J17" s="89">
        <v>-0.51969549999999998</v>
      </c>
      <c r="K17" s="89">
        <v>-3.6991958999999999</v>
      </c>
      <c r="L17" s="89">
        <v>0.97865239999999998</v>
      </c>
      <c r="M17" s="89">
        <v>-1.0198758999999999</v>
      </c>
      <c r="N17" s="89">
        <v>2.1523475999999999E-4</v>
      </c>
      <c r="O17" s="89">
        <v>0.26760802</v>
      </c>
      <c r="P17" s="89">
        <v>-2.2882636000000001</v>
      </c>
      <c r="Q17" s="89">
        <v>-1.7160485000000001</v>
      </c>
      <c r="R17" s="89">
        <v>-0.42861666999999998</v>
      </c>
      <c r="S17" s="89">
        <v>-0.77223810000000004</v>
      </c>
      <c r="T17" s="89">
        <v>-0.97542655</v>
      </c>
      <c r="U17" s="89">
        <v>0.27075559999999999</v>
      </c>
      <c r="V17" s="89">
        <v>-0.17671261999999999</v>
      </c>
      <c r="W17" s="89">
        <v>0.65306646000000002</v>
      </c>
      <c r="X17" s="89">
        <v>-0.39670982999999999</v>
      </c>
      <c r="Y17" s="89">
        <v>-0.73181339999999995</v>
      </c>
      <c r="Z17" s="89">
        <v>-1.1898791</v>
      </c>
      <c r="AA17" s="89">
        <v>-1.6074546999999999</v>
      </c>
      <c r="AB17" s="89">
        <v>0.67863050000000003</v>
      </c>
      <c r="AC17" s="89">
        <v>-6.7087939999999999E-2</v>
      </c>
    </row>
    <row r="18" spans="1:29" s="87" customFormat="1" ht="14">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row>
    <row r="19" spans="1:29" s="87" customFormat="1" ht="14">
      <c r="A19" s="134" t="s">
        <v>135</v>
      </c>
      <c r="B19" s="135"/>
      <c r="C19" s="91">
        <v>-1.4503679</v>
      </c>
      <c r="D19" s="91">
        <v>0.78617459999999995</v>
      </c>
      <c r="E19" s="91">
        <v>-1.6252476</v>
      </c>
      <c r="F19" s="91">
        <v>0.41121590000000002</v>
      </c>
      <c r="G19" s="91">
        <v>0.52129364</v>
      </c>
      <c r="H19" s="91">
        <v>0.32837685999999999</v>
      </c>
      <c r="I19" s="91">
        <v>-0.42897117000000001</v>
      </c>
      <c r="J19" s="91">
        <v>-1.8108766999999999</v>
      </c>
      <c r="K19" s="91">
        <v>2.8836461999999998</v>
      </c>
      <c r="L19" s="91">
        <v>-0.83641739999999998</v>
      </c>
      <c r="M19" s="91">
        <v>0.27224627000000001</v>
      </c>
      <c r="N19" s="91">
        <v>-0.38904586000000002</v>
      </c>
      <c r="O19" s="91">
        <v>-1.4750091999999999</v>
      </c>
      <c r="P19" s="91">
        <v>0.41449839999999999</v>
      </c>
      <c r="Q19" s="91">
        <v>0.73552660000000003</v>
      </c>
      <c r="R19" s="91">
        <v>-0.9626439</v>
      </c>
      <c r="S19" s="91">
        <v>-0.16947153000000001</v>
      </c>
      <c r="T19" s="91">
        <v>0.35754254000000002</v>
      </c>
      <c r="U19" s="91">
        <v>0.56411946000000002</v>
      </c>
      <c r="V19" s="91">
        <v>-0.78824145000000001</v>
      </c>
      <c r="W19" s="91">
        <v>1.0135356</v>
      </c>
      <c r="X19" s="91">
        <v>-9.1279574000000002E-2</v>
      </c>
      <c r="Y19" s="91">
        <v>0.31469068</v>
      </c>
      <c r="Z19" s="91">
        <v>0.48527446000000002</v>
      </c>
      <c r="AA19" s="91">
        <v>0.69750350000000005</v>
      </c>
      <c r="AB19" s="91">
        <v>-0.66783090000000001</v>
      </c>
      <c r="AC19" s="91">
        <v>0.90374670000000001</v>
      </c>
    </row>
    <row r="20" spans="1:29" s="87" customFormat="1" ht="14">
      <c r="A20" s="136" t="s">
        <v>136</v>
      </c>
      <c r="B20" s="137"/>
      <c r="C20" s="92">
        <v>4.4120060000000003E-2</v>
      </c>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row>
    <row r="21" spans="1:29" s="87" customFormat="1" ht="14">
      <c r="D21" s="93"/>
    </row>
    <row r="22" spans="1:29" s="87" customFormat="1" ht="13.9" customHeight="1">
      <c r="A22" s="129" t="s">
        <v>137</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row>
    <row r="23" spans="1:29" s="87" customFormat="1" ht="13.9" customHeight="1">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row>
    <row r="24" spans="1:29" s="87" customFormat="1" ht="13.9" customHeight="1">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row>
    <row r="25" spans="1:29" s="87" customFormat="1" ht="13.9" customHeight="1">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row>
    <row r="26" spans="1:29" s="87" customFormat="1" ht="14"/>
    <row r="27" spans="1:29" s="87" customFormat="1" ht="14"/>
    <row r="28" spans="1:29" s="87" customFormat="1" ht="14"/>
    <row r="29" spans="1:29" s="87" customFormat="1" ht="14"/>
    <row r="30" spans="1:29" s="87" customFormat="1" ht="14"/>
    <row r="31" spans="1:29" s="87" customFormat="1" ht="14"/>
    <row r="32" spans="1:29" s="87" customFormat="1" ht="14"/>
    <row r="39" spans="4:4" ht="16">
      <c r="D39" s="94"/>
    </row>
  </sheetData>
  <sheetProtection algorithmName="SHA-512" hashValue="utSWXOD0bkz1vImeuB9Nll2KVwOMPzBHWoTzHPutPPkaPdyDmWOG09jkR/nZE8mbs8h5zEWMJWIAWani/5mDdg==" saltValue="voDoE9XeAMBExibWRDZQiA==" spinCount="100000" sheet="1" objects="1" scenarios="1"/>
  <mergeCells count="6">
    <mergeCell ref="A22:AC22"/>
    <mergeCell ref="A4:A16"/>
    <mergeCell ref="D20:AC20"/>
    <mergeCell ref="A1:AC2"/>
    <mergeCell ref="A19:B19"/>
    <mergeCell ref="A20:B20"/>
  </mergeCells>
  <phoneticPr fontId="2" type="noConversion"/>
  <pageMargins left="0.7" right="0.7" top="0.75" bottom="0.75" header="0.3" footer="0.3"/>
  <pageSetup scale="58" orientation="landscape" r:id="rId1"/>
  <headerFooter>
    <oddFooter>&amp;C&amp;"Times New Roman,Regular"&amp;12 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BB47-81AE-423B-858E-7204343D8185}">
  <dimension ref="B30:V60"/>
  <sheetViews>
    <sheetView topLeftCell="A4" zoomScale="70" zoomScaleNormal="70" workbookViewId="0">
      <selection activeCell="J49" sqref="J49"/>
    </sheetView>
  </sheetViews>
  <sheetFormatPr defaultColWidth="8.81640625" defaultRowHeight="14"/>
  <cols>
    <col min="1" max="16384" width="8.81640625" style="66"/>
  </cols>
  <sheetData>
    <row r="30" spans="2:22">
      <c r="B30" s="57"/>
      <c r="C30" s="57"/>
      <c r="D30" s="57"/>
      <c r="E30" s="57"/>
      <c r="F30" s="57"/>
      <c r="G30" s="57"/>
      <c r="H30" s="57"/>
      <c r="I30" s="57"/>
      <c r="J30" s="57"/>
      <c r="K30" s="57"/>
      <c r="L30" s="57"/>
      <c r="M30" s="57"/>
      <c r="N30" s="57"/>
      <c r="O30" s="57"/>
      <c r="P30" s="57"/>
      <c r="Q30" s="57"/>
      <c r="R30" s="57"/>
      <c r="S30" s="57"/>
      <c r="T30" s="57"/>
      <c r="U30" s="57"/>
      <c r="V30" s="57"/>
    </row>
    <row r="31" spans="2:22">
      <c r="B31" s="57"/>
      <c r="C31" s="57"/>
      <c r="D31" s="57"/>
      <c r="E31" s="57"/>
      <c r="F31" s="57"/>
      <c r="G31" s="57"/>
      <c r="H31" s="57"/>
      <c r="I31" s="57"/>
      <c r="J31" s="57"/>
      <c r="K31" s="57"/>
      <c r="L31" s="57"/>
      <c r="M31" s="57"/>
      <c r="N31" s="57"/>
      <c r="O31" s="57"/>
      <c r="P31" s="57"/>
      <c r="Q31" s="57"/>
      <c r="R31" s="57"/>
      <c r="S31" s="57"/>
      <c r="T31" s="57"/>
      <c r="U31" s="57"/>
      <c r="V31" s="57"/>
    </row>
    <row r="32" spans="2:22" ht="15.5">
      <c r="B32" s="57"/>
      <c r="C32" s="67" t="s">
        <v>138</v>
      </c>
      <c r="D32" s="68"/>
      <c r="E32" s="68"/>
      <c r="F32" s="68"/>
      <c r="G32" s="68"/>
      <c r="H32" s="68"/>
      <c r="I32" s="68"/>
      <c r="J32" s="68"/>
      <c r="K32" s="68"/>
      <c r="L32" s="68"/>
      <c r="M32" s="68"/>
      <c r="N32" s="69"/>
      <c r="O32" s="57"/>
      <c r="P32" s="57"/>
      <c r="Q32" s="57"/>
      <c r="R32" s="57"/>
      <c r="S32" s="57"/>
      <c r="T32" s="57"/>
      <c r="U32" s="57"/>
      <c r="V32" s="57"/>
    </row>
    <row r="33" spans="2:22">
      <c r="B33" s="57"/>
      <c r="C33" s="138" t="s">
        <v>139</v>
      </c>
      <c r="D33" s="139"/>
      <c r="E33" s="139"/>
      <c r="F33" s="139"/>
      <c r="G33" s="139"/>
      <c r="H33" s="139"/>
      <c r="I33" s="139"/>
      <c r="J33" s="139"/>
      <c r="K33" s="139"/>
      <c r="L33" s="139"/>
      <c r="M33" s="139"/>
      <c r="N33" s="140"/>
      <c r="O33" s="57"/>
      <c r="P33" s="57"/>
      <c r="Q33" s="57"/>
      <c r="R33" s="57"/>
      <c r="S33" s="57"/>
      <c r="T33" s="57"/>
      <c r="U33" s="57"/>
      <c r="V33" s="57"/>
    </row>
    <row r="34" spans="2:22">
      <c r="B34" s="57"/>
      <c r="C34" s="138"/>
      <c r="D34" s="139"/>
      <c r="E34" s="139"/>
      <c r="F34" s="139"/>
      <c r="G34" s="139"/>
      <c r="H34" s="139"/>
      <c r="I34" s="139"/>
      <c r="J34" s="139"/>
      <c r="K34" s="139"/>
      <c r="L34" s="139"/>
      <c r="M34" s="139"/>
      <c r="N34" s="140"/>
      <c r="O34" s="57"/>
      <c r="P34" s="57"/>
      <c r="Q34" s="57"/>
      <c r="R34" s="57"/>
      <c r="S34" s="57"/>
      <c r="T34" s="57"/>
      <c r="U34" s="57"/>
      <c r="V34" s="57"/>
    </row>
    <row r="35" spans="2:22">
      <c r="B35" s="57"/>
      <c r="C35" s="138"/>
      <c r="D35" s="139"/>
      <c r="E35" s="139"/>
      <c r="F35" s="139"/>
      <c r="G35" s="139"/>
      <c r="H35" s="139"/>
      <c r="I35" s="139"/>
      <c r="J35" s="139"/>
      <c r="K35" s="139"/>
      <c r="L35" s="139"/>
      <c r="M35" s="139"/>
      <c r="N35" s="140"/>
      <c r="O35" s="57"/>
      <c r="P35" s="57"/>
      <c r="Q35" s="57"/>
      <c r="R35" s="57"/>
      <c r="S35" s="57"/>
      <c r="T35" s="57"/>
      <c r="U35" s="57"/>
      <c r="V35" s="57"/>
    </row>
    <row r="36" spans="2:22">
      <c r="B36" s="57"/>
      <c r="C36" s="141"/>
      <c r="D36" s="142"/>
      <c r="E36" s="142"/>
      <c r="F36" s="142"/>
      <c r="G36" s="142"/>
      <c r="H36" s="142"/>
      <c r="I36" s="142"/>
      <c r="J36" s="142"/>
      <c r="K36" s="142"/>
      <c r="L36" s="142"/>
      <c r="M36" s="142"/>
      <c r="N36" s="143"/>
      <c r="O36" s="57"/>
      <c r="P36" s="57"/>
      <c r="Q36" s="57"/>
      <c r="R36" s="57"/>
      <c r="S36" s="57"/>
      <c r="T36" s="57"/>
      <c r="U36" s="57"/>
      <c r="V36" s="57"/>
    </row>
    <row r="37" spans="2:22">
      <c r="B37" s="57"/>
      <c r="C37" s="57"/>
      <c r="D37" s="57"/>
      <c r="E37" s="57"/>
      <c r="F37" s="57"/>
      <c r="G37" s="57"/>
      <c r="H37" s="57"/>
      <c r="I37" s="57"/>
      <c r="J37" s="57"/>
      <c r="K37" s="57"/>
      <c r="L37" s="57"/>
      <c r="M37" s="57"/>
      <c r="N37" s="57"/>
      <c r="O37" s="57"/>
      <c r="P37" s="57"/>
      <c r="Q37" s="57"/>
      <c r="R37" s="57"/>
      <c r="S37" s="57"/>
      <c r="T37" s="57"/>
      <c r="U37" s="57"/>
      <c r="V37" s="57"/>
    </row>
    <row r="38" spans="2:22">
      <c r="B38" s="57"/>
      <c r="C38" s="78" t="s">
        <v>140</v>
      </c>
      <c r="D38" s="57"/>
      <c r="E38" s="57"/>
      <c r="F38" s="57"/>
      <c r="G38" s="57"/>
      <c r="H38" s="57"/>
      <c r="I38" s="57"/>
      <c r="J38" s="57"/>
      <c r="K38" s="57"/>
      <c r="L38" s="57"/>
      <c r="M38" s="57"/>
      <c r="N38" s="57"/>
      <c r="O38" s="57"/>
      <c r="P38" s="57"/>
      <c r="Q38" s="57"/>
      <c r="R38" s="57"/>
      <c r="S38" s="57"/>
      <c r="T38" s="57"/>
      <c r="U38" s="57"/>
      <c r="V38" s="57"/>
    </row>
    <row r="39" spans="2:22" ht="13.9" customHeight="1">
      <c r="B39" s="57"/>
      <c r="C39" s="145" t="s">
        <v>141</v>
      </c>
      <c r="D39" s="145"/>
      <c r="E39" s="145"/>
      <c r="F39" s="145"/>
      <c r="G39" s="145"/>
      <c r="H39" s="145"/>
      <c r="I39" s="145"/>
      <c r="J39" s="145"/>
      <c r="K39" s="145"/>
      <c r="L39" s="145"/>
      <c r="M39" s="145"/>
      <c r="N39" s="145"/>
      <c r="O39" s="57"/>
      <c r="P39" s="57"/>
      <c r="Q39" s="57"/>
      <c r="R39" s="57"/>
      <c r="S39" s="57"/>
      <c r="T39" s="57"/>
      <c r="U39" s="57"/>
      <c r="V39" s="57"/>
    </row>
    <row r="40" spans="2:22">
      <c r="B40" s="57"/>
      <c r="C40" s="145"/>
      <c r="D40" s="145"/>
      <c r="E40" s="145"/>
      <c r="F40" s="145"/>
      <c r="G40" s="145"/>
      <c r="H40" s="145"/>
      <c r="I40" s="145"/>
      <c r="J40" s="145"/>
      <c r="K40" s="145"/>
      <c r="L40" s="145"/>
      <c r="M40" s="145"/>
      <c r="N40" s="145"/>
      <c r="O40" s="57"/>
      <c r="P40" s="57"/>
      <c r="Q40" s="57"/>
      <c r="R40" s="57"/>
      <c r="S40" s="57"/>
      <c r="T40" s="57"/>
      <c r="U40" s="57"/>
      <c r="V40" s="57"/>
    </row>
    <row r="41" spans="2:22">
      <c r="B41" s="57"/>
      <c r="C41" s="79"/>
      <c r="D41" s="79"/>
      <c r="E41" s="79"/>
      <c r="F41" s="79"/>
      <c r="G41" s="79"/>
      <c r="H41" s="79"/>
      <c r="I41" s="79"/>
      <c r="J41" s="79"/>
      <c r="K41" s="79"/>
      <c r="L41" s="79"/>
      <c r="M41" s="79"/>
      <c r="N41" s="79"/>
      <c r="O41" s="57"/>
      <c r="P41" s="57"/>
      <c r="Q41" s="57"/>
      <c r="R41" s="57"/>
      <c r="S41" s="57"/>
      <c r="T41" s="57"/>
      <c r="U41" s="57"/>
      <c r="V41" s="57"/>
    </row>
    <row r="42" spans="2:22">
      <c r="B42" s="57"/>
      <c r="C42" s="79"/>
      <c r="D42" s="79"/>
      <c r="E42" s="79"/>
      <c r="F42" s="79"/>
      <c r="G42" s="79"/>
      <c r="H42" s="79"/>
      <c r="I42" s="79"/>
      <c r="J42" s="79"/>
      <c r="K42" s="79"/>
      <c r="L42" s="79"/>
      <c r="M42" s="79"/>
      <c r="N42" s="79"/>
      <c r="O42" s="57"/>
      <c r="P42" s="57"/>
      <c r="Q42" s="57"/>
      <c r="R42" s="57"/>
      <c r="S42" s="57"/>
      <c r="T42" s="57"/>
      <c r="U42" s="57"/>
      <c r="V42" s="57"/>
    </row>
    <row r="43" spans="2:22">
      <c r="B43" s="57"/>
      <c r="I43" s="57"/>
      <c r="J43" s="57"/>
      <c r="K43" s="57"/>
      <c r="L43" s="57"/>
      <c r="M43" s="57"/>
      <c r="N43" s="57"/>
      <c r="O43" s="57"/>
      <c r="P43" s="57"/>
      <c r="Q43" s="57"/>
      <c r="R43" s="57"/>
      <c r="S43" s="57"/>
      <c r="T43" s="57"/>
      <c r="U43" s="57"/>
      <c r="V43" s="57"/>
    </row>
    <row r="44" spans="2:22">
      <c r="B44" s="57"/>
      <c r="I44" s="57"/>
      <c r="J44" s="57"/>
      <c r="K44" s="57"/>
      <c r="L44" s="57"/>
      <c r="M44" s="57"/>
      <c r="N44" s="57"/>
      <c r="O44" s="57"/>
      <c r="P44" s="57"/>
      <c r="Q44" s="57"/>
      <c r="R44" s="57"/>
      <c r="S44" s="57"/>
      <c r="T44" s="57"/>
      <c r="U44" s="57"/>
      <c r="V44" s="57"/>
    </row>
    <row r="45" spans="2:22">
      <c r="B45" s="57"/>
      <c r="I45" s="57"/>
      <c r="J45" s="57"/>
      <c r="K45" s="57"/>
      <c r="L45" s="57"/>
      <c r="M45" s="57"/>
      <c r="N45" s="57"/>
      <c r="O45" s="57"/>
      <c r="P45" s="57"/>
      <c r="Q45" s="57"/>
      <c r="R45" s="57"/>
      <c r="S45" s="57"/>
      <c r="T45" s="57"/>
      <c r="U45" s="57"/>
      <c r="V45" s="57"/>
    </row>
    <row r="46" spans="2:22">
      <c r="B46" s="57"/>
      <c r="I46" s="57"/>
      <c r="J46" s="57"/>
      <c r="K46" s="57"/>
      <c r="L46" s="57"/>
      <c r="M46" s="57"/>
      <c r="N46" s="57"/>
      <c r="O46" s="57"/>
      <c r="P46" s="57"/>
      <c r="Q46" s="57"/>
      <c r="R46" s="57"/>
      <c r="S46" s="57"/>
      <c r="T46" s="57"/>
      <c r="U46" s="57"/>
      <c r="V46" s="57"/>
    </row>
    <row r="47" spans="2:22">
      <c r="B47" s="57"/>
      <c r="C47" s="144" t="s">
        <v>142</v>
      </c>
      <c r="D47" s="144"/>
      <c r="E47" s="144"/>
      <c r="F47" s="144"/>
      <c r="G47" s="144"/>
      <c r="H47" s="144"/>
      <c r="I47" s="57"/>
      <c r="J47" s="57"/>
      <c r="K47" s="57"/>
      <c r="L47" s="57"/>
      <c r="M47" s="57"/>
      <c r="N47" s="57"/>
      <c r="O47" s="57"/>
      <c r="P47" s="57"/>
      <c r="Q47" s="57"/>
      <c r="R47" s="57"/>
      <c r="S47" s="57"/>
      <c r="T47" s="57"/>
      <c r="U47" s="57"/>
      <c r="V47" s="57"/>
    </row>
    <row r="48" spans="2:22">
      <c r="B48" s="57"/>
      <c r="C48" s="144"/>
      <c r="D48" s="144"/>
      <c r="E48" s="144"/>
      <c r="F48" s="144"/>
      <c r="G48" s="144"/>
      <c r="H48" s="144"/>
      <c r="I48" s="57"/>
      <c r="J48" s="57"/>
      <c r="K48" s="57"/>
      <c r="L48" s="57"/>
      <c r="M48" s="57"/>
      <c r="N48" s="57"/>
      <c r="O48" s="57"/>
      <c r="P48" s="57"/>
      <c r="Q48" s="57"/>
      <c r="R48" s="57"/>
      <c r="S48" s="57"/>
      <c r="T48" s="57"/>
      <c r="U48" s="57"/>
      <c r="V48" s="57"/>
    </row>
    <row r="49" spans="2:22">
      <c r="B49" s="57"/>
      <c r="C49" s="57"/>
      <c r="D49" s="57"/>
      <c r="E49" s="57"/>
      <c r="F49" s="57"/>
      <c r="G49" s="57"/>
      <c r="H49" s="57"/>
      <c r="I49" s="57"/>
      <c r="J49" s="57"/>
      <c r="K49" s="57"/>
      <c r="L49" s="57"/>
      <c r="M49" s="57"/>
      <c r="N49" s="57"/>
      <c r="O49" s="57"/>
      <c r="P49" s="57"/>
      <c r="Q49" s="57"/>
      <c r="R49" s="57"/>
      <c r="S49" s="57"/>
      <c r="T49" s="57"/>
      <c r="U49" s="57"/>
      <c r="V49" s="57"/>
    </row>
    <row r="50" spans="2:22">
      <c r="B50" s="57"/>
      <c r="C50" s="57" t="s">
        <v>143</v>
      </c>
      <c r="D50" s="57"/>
      <c r="E50" s="57"/>
      <c r="F50" s="57"/>
      <c r="G50" s="57"/>
      <c r="H50" s="57"/>
      <c r="I50" s="57"/>
      <c r="J50" s="57"/>
      <c r="K50" s="57"/>
      <c r="L50" s="57"/>
      <c r="M50" s="57"/>
      <c r="N50" s="57"/>
      <c r="O50" s="57"/>
      <c r="P50" s="57"/>
      <c r="Q50" s="57"/>
      <c r="R50" s="57"/>
      <c r="S50" s="57"/>
      <c r="T50" s="57"/>
      <c r="U50" s="57"/>
      <c r="V50" s="57"/>
    </row>
    <row r="51" spans="2:22">
      <c r="B51" s="57"/>
      <c r="C51" s="57" t="s">
        <v>144</v>
      </c>
      <c r="D51" s="57"/>
      <c r="E51" s="57"/>
      <c r="F51" s="57"/>
      <c r="G51" s="57"/>
      <c r="H51" s="57"/>
      <c r="I51" s="57"/>
      <c r="J51" s="57"/>
      <c r="K51" s="57"/>
      <c r="L51" s="57"/>
      <c r="M51" s="57"/>
      <c r="N51" s="57"/>
      <c r="O51" s="57"/>
      <c r="P51" s="57"/>
      <c r="Q51" s="57"/>
      <c r="R51" s="57"/>
      <c r="S51" s="57"/>
      <c r="T51" s="57"/>
      <c r="U51" s="57"/>
      <c r="V51" s="57"/>
    </row>
    <row r="52" spans="2:22">
      <c r="B52" s="57"/>
      <c r="C52" s="57"/>
      <c r="D52" s="57"/>
      <c r="E52" s="57"/>
      <c r="F52" s="57"/>
      <c r="G52" s="57"/>
      <c r="H52" s="57"/>
      <c r="I52" s="57"/>
      <c r="J52" s="57"/>
      <c r="K52" s="57"/>
      <c r="L52" s="57"/>
      <c r="M52" s="57"/>
      <c r="N52" s="57"/>
      <c r="O52" s="57"/>
      <c r="P52" s="57"/>
      <c r="Q52" s="57"/>
      <c r="R52" s="57"/>
      <c r="S52" s="57"/>
      <c r="T52" s="57"/>
      <c r="U52" s="57"/>
      <c r="V52" s="57"/>
    </row>
    <row r="53" spans="2:22">
      <c r="B53" s="57"/>
      <c r="C53" s="57"/>
      <c r="D53" s="57"/>
      <c r="E53" s="57"/>
      <c r="F53" s="57"/>
      <c r="G53" s="57"/>
      <c r="H53" s="57"/>
      <c r="I53" s="57"/>
      <c r="J53" s="57"/>
      <c r="K53" s="57"/>
      <c r="L53" s="57"/>
      <c r="M53" s="57"/>
      <c r="N53" s="57"/>
      <c r="O53" s="57"/>
      <c r="P53" s="57"/>
      <c r="Q53" s="57"/>
      <c r="R53" s="57"/>
      <c r="S53" s="57"/>
      <c r="T53" s="57"/>
      <c r="U53" s="57"/>
      <c r="V53" s="57"/>
    </row>
    <row r="54" spans="2:22">
      <c r="B54" s="57"/>
      <c r="I54" s="57"/>
      <c r="J54" s="57"/>
      <c r="K54" s="57"/>
      <c r="L54" s="57"/>
      <c r="M54" s="57"/>
      <c r="N54" s="57"/>
      <c r="O54" s="57"/>
      <c r="P54" s="57"/>
      <c r="Q54" s="57"/>
      <c r="R54" s="57"/>
      <c r="S54" s="57"/>
      <c r="T54" s="57"/>
      <c r="U54" s="57"/>
      <c r="V54" s="57"/>
    </row>
    <row r="55" spans="2:22">
      <c r="B55" s="57"/>
      <c r="I55" s="57"/>
      <c r="J55" s="57"/>
      <c r="K55" s="57"/>
      <c r="L55" s="57"/>
      <c r="M55" s="57"/>
      <c r="N55" s="57"/>
      <c r="O55" s="57"/>
      <c r="P55" s="57"/>
      <c r="Q55" s="57"/>
      <c r="R55" s="57"/>
      <c r="S55" s="57"/>
      <c r="T55" s="57"/>
      <c r="U55" s="57"/>
      <c r="V55" s="57"/>
    </row>
    <row r="56" spans="2:22">
      <c r="B56" s="57"/>
      <c r="C56" s="57"/>
      <c r="D56" s="57"/>
      <c r="E56" s="57"/>
      <c r="F56" s="57"/>
      <c r="G56" s="57"/>
      <c r="H56" s="57"/>
      <c r="I56" s="57"/>
      <c r="J56" s="57"/>
      <c r="K56" s="57"/>
      <c r="L56" s="57"/>
      <c r="M56" s="57"/>
      <c r="N56" s="57"/>
      <c r="O56" s="57"/>
      <c r="P56" s="57"/>
      <c r="Q56" s="57"/>
      <c r="R56" s="57"/>
      <c r="S56" s="57"/>
      <c r="T56" s="57"/>
      <c r="U56" s="57"/>
      <c r="V56" s="57"/>
    </row>
    <row r="57" spans="2:22">
      <c r="B57" s="57"/>
      <c r="D57" s="57"/>
      <c r="E57" s="57"/>
      <c r="F57" s="57"/>
      <c r="G57" s="57"/>
      <c r="H57" s="57"/>
      <c r="I57" s="57"/>
      <c r="J57" s="57"/>
      <c r="K57" s="57"/>
      <c r="L57" s="57"/>
      <c r="M57" s="57"/>
      <c r="N57" s="57"/>
      <c r="O57" s="57"/>
      <c r="P57" s="57"/>
      <c r="Q57" s="57"/>
      <c r="R57" s="57"/>
      <c r="S57" s="57"/>
      <c r="T57" s="57"/>
      <c r="U57" s="57"/>
      <c r="V57" s="57"/>
    </row>
    <row r="58" spans="2:22">
      <c r="B58" s="57"/>
      <c r="D58" s="57"/>
      <c r="E58" s="57"/>
      <c r="F58" s="57"/>
      <c r="G58" s="57"/>
      <c r="H58" s="57"/>
      <c r="I58" s="57"/>
      <c r="J58" s="57"/>
      <c r="K58" s="57"/>
      <c r="L58" s="57"/>
      <c r="M58" s="57"/>
      <c r="N58" s="57"/>
      <c r="O58" s="57"/>
      <c r="P58" s="57"/>
      <c r="Q58" s="57"/>
      <c r="R58" s="57"/>
      <c r="S58" s="57"/>
      <c r="T58" s="57"/>
      <c r="U58" s="57"/>
      <c r="V58" s="57"/>
    </row>
    <row r="59" spans="2:22">
      <c r="B59" s="57"/>
      <c r="C59" s="57"/>
      <c r="D59" s="57"/>
      <c r="E59" s="57"/>
      <c r="F59" s="57"/>
      <c r="G59" s="57"/>
      <c r="H59" s="57"/>
      <c r="I59" s="57"/>
      <c r="J59" s="57"/>
      <c r="K59" s="57"/>
      <c r="L59" s="57"/>
      <c r="M59" s="57"/>
      <c r="N59" s="57"/>
      <c r="O59" s="57"/>
      <c r="P59" s="57"/>
      <c r="Q59" s="57"/>
      <c r="R59" s="57"/>
      <c r="S59" s="57"/>
      <c r="T59" s="57"/>
      <c r="U59" s="57"/>
      <c r="V59" s="57"/>
    </row>
    <row r="60" spans="2:22">
      <c r="B60" s="57"/>
      <c r="C60" s="57"/>
      <c r="D60" s="57"/>
      <c r="E60" s="57"/>
      <c r="F60" s="57"/>
      <c r="G60" s="57"/>
      <c r="H60" s="57"/>
      <c r="I60" s="57"/>
      <c r="J60" s="57"/>
      <c r="K60" s="57"/>
      <c r="L60" s="57"/>
      <c r="M60" s="57"/>
      <c r="N60" s="57"/>
      <c r="O60" s="57"/>
      <c r="P60" s="57"/>
      <c r="Q60" s="57"/>
      <c r="R60" s="57"/>
      <c r="S60" s="57"/>
      <c r="T60" s="57"/>
      <c r="U60" s="57"/>
      <c r="V60" s="57"/>
    </row>
  </sheetData>
  <sheetProtection algorithmName="SHA-512" hashValue="ONsFCK+IvYH0gwzQUejt8BLqwNNoQg1Vz66U+lPE/MlbNYv82OAt5imgQB1N3YE+a2x0oZyAuwP5fCNfH3vTFg==" saltValue="X/IjS87D0ZBWE0wz6jrr1w==" spinCount="100000" sheet="1" objects="1" scenarios="1"/>
  <mergeCells count="3">
    <mergeCell ref="C33:N36"/>
    <mergeCell ref="C47:H48"/>
    <mergeCell ref="C39:N4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9549-AAC0-4101-B37A-D15159D9F681}">
  <dimension ref="B32:M47"/>
  <sheetViews>
    <sheetView topLeftCell="A16" zoomScale="85" zoomScaleNormal="85" workbookViewId="0">
      <selection sqref="A1:XFD1048576"/>
    </sheetView>
  </sheetViews>
  <sheetFormatPr defaultColWidth="8.81640625" defaultRowHeight="14.5"/>
  <cols>
    <col min="1" max="16384" width="8.81640625" style="58"/>
  </cols>
  <sheetData>
    <row r="32" spans="2:13" ht="15.5">
      <c r="B32" s="59" t="s">
        <v>138</v>
      </c>
      <c r="C32" s="60"/>
      <c r="D32" s="60"/>
      <c r="E32" s="60"/>
      <c r="F32" s="60"/>
      <c r="G32" s="60"/>
      <c r="H32" s="60"/>
      <c r="I32" s="60"/>
      <c r="J32" s="60"/>
      <c r="K32" s="60"/>
      <c r="L32" s="60"/>
      <c r="M32" s="61"/>
    </row>
    <row r="33" spans="2:13">
      <c r="B33" s="146" t="s">
        <v>145</v>
      </c>
      <c r="C33" s="147"/>
      <c r="D33" s="147"/>
      <c r="E33" s="147"/>
      <c r="F33" s="147"/>
      <c r="G33" s="147"/>
      <c r="H33" s="147"/>
      <c r="I33" s="147"/>
      <c r="J33" s="147"/>
      <c r="K33" s="147"/>
      <c r="L33" s="147"/>
      <c r="M33" s="148"/>
    </row>
    <row r="34" spans="2:13">
      <c r="B34" s="146"/>
      <c r="C34" s="147"/>
      <c r="D34" s="147"/>
      <c r="E34" s="147"/>
      <c r="F34" s="147"/>
      <c r="G34" s="147"/>
      <c r="H34" s="147"/>
      <c r="I34" s="147"/>
      <c r="J34" s="147"/>
      <c r="K34" s="147"/>
      <c r="L34" s="147"/>
      <c r="M34" s="148"/>
    </row>
    <row r="35" spans="2:13">
      <c r="B35" s="146"/>
      <c r="C35" s="147"/>
      <c r="D35" s="147"/>
      <c r="E35" s="147"/>
      <c r="F35" s="147"/>
      <c r="G35" s="147"/>
      <c r="H35" s="147"/>
      <c r="I35" s="147"/>
      <c r="J35" s="147"/>
      <c r="K35" s="147"/>
      <c r="L35" s="147"/>
      <c r="M35" s="148"/>
    </row>
    <row r="36" spans="2:13">
      <c r="B36" s="149"/>
      <c r="C36" s="150"/>
      <c r="D36" s="150"/>
      <c r="E36" s="150"/>
      <c r="F36" s="150"/>
      <c r="G36" s="150"/>
      <c r="H36" s="150"/>
      <c r="I36" s="150"/>
      <c r="J36" s="150"/>
      <c r="K36" s="150"/>
      <c r="L36" s="150"/>
      <c r="M36" s="151"/>
    </row>
    <row r="37" spans="2:13">
      <c r="B37" s="62"/>
      <c r="C37" s="62"/>
      <c r="D37" s="62"/>
      <c r="E37" s="62"/>
      <c r="F37" s="62"/>
      <c r="G37" s="62"/>
    </row>
    <row r="38" spans="2:13">
      <c r="B38" s="62"/>
      <c r="C38" s="62"/>
      <c r="D38" s="62"/>
      <c r="E38" s="62"/>
      <c r="F38" s="62"/>
      <c r="G38" s="62"/>
    </row>
    <row r="39" spans="2:13">
      <c r="B39" s="62"/>
      <c r="C39" s="62"/>
      <c r="D39" s="62"/>
      <c r="E39" s="62"/>
      <c r="F39" s="62"/>
      <c r="G39" s="62"/>
    </row>
    <row r="40" spans="2:13">
      <c r="B40" s="62"/>
      <c r="C40" s="62"/>
      <c r="D40" s="62"/>
      <c r="E40" s="62"/>
      <c r="F40" s="62"/>
      <c r="G40" s="62"/>
    </row>
    <row r="41" spans="2:13">
      <c r="B41" s="62"/>
      <c r="C41" s="62"/>
      <c r="D41" s="62"/>
      <c r="E41" s="62"/>
      <c r="F41" s="62"/>
      <c r="G41" s="62"/>
    </row>
    <row r="42" spans="2:13">
      <c r="B42" s="62"/>
      <c r="C42" s="62"/>
      <c r="D42" s="62"/>
      <c r="E42" s="62"/>
      <c r="F42" s="62"/>
      <c r="G42" s="62"/>
    </row>
    <row r="43" spans="2:13">
      <c r="B43" s="152" t="s">
        <v>142</v>
      </c>
      <c r="C43" s="152"/>
      <c r="D43" s="152"/>
      <c r="E43" s="152"/>
      <c r="F43" s="152"/>
      <c r="G43" s="152"/>
    </row>
    <row r="44" spans="2:13">
      <c r="B44" s="152"/>
      <c r="C44" s="152"/>
      <c r="D44" s="152"/>
      <c r="E44" s="152"/>
      <c r="F44" s="152"/>
      <c r="G44" s="152"/>
    </row>
    <row r="45" spans="2:13">
      <c r="B45" s="62"/>
      <c r="C45" s="62"/>
    </row>
    <row r="46" spans="2:13">
      <c r="B46" s="63" t="s">
        <v>143</v>
      </c>
      <c r="C46" s="62"/>
      <c r="D46" s="62"/>
      <c r="E46" s="62"/>
      <c r="F46" s="62"/>
      <c r="G46" s="62"/>
    </row>
    <row r="47" spans="2:13">
      <c r="B47" s="63" t="s">
        <v>144</v>
      </c>
      <c r="C47" s="62"/>
      <c r="D47" s="62"/>
      <c r="E47" s="62"/>
      <c r="F47" s="62"/>
      <c r="G47" s="62"/>
    </row>
  </sheetData>
  <mergeCells count="2">
    <mergeCell ref="B33:M36"/>
    <mergeCell ref="B43:G4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ANN</vt:lpstr>
      <vt:lpstr>Weights and Biases</vt:lpstr>
      <vt:lpstr>About</vt:lpstr>
      <vt:lpstr>About (2)</vt:lpstr>
      <vt:lpstr>ANN!Print_Area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Nirmala Suwal</dc:creator>
  <cp:keywords/>
  <dc:description/>
  <cp:lastModifiedBy>Serhan Guner</cp:lastModifiedBy>
  <cp:revision/>
  <dcterms:created xsi:type="dcterms:W3CDTF">2023-04-18T02:38:32Z</dcterms:created>
  <dcterms:modified xsi:type="dcterms:W3CDTF">2023-05-11T17:35:05Z</dcterms:modified>
  <cp:category/>
  <cp:contentStatus/>
</cp:coreProperties>
</file>