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rocketsutoledo-my.sharepoint.com/personal/kawalsh_rockets_utoledo_edu/Documents/Desktop 1/toss/"/>
    </mc:Choice>
  </mc:AlternateContent>
  <xr:revisionPtr revIDLastSave="0" documentId="8_{FA452654-33AC-48D7-9D72-0D363E9E6076}" xr6:coauthVersionLast="47" xr6:coauthVersionMax="47" xr10:uidLastSave="{00000000-0000-0000-0000-000000000000}"/>
  <bookViews>
    <workbookView xWindow="-108" yWindow="-108" windowWidth="23256" windowHeight="12456" tabRatio="675" activeTab="5"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Admissions Data" sheetId="10" r:id="rId9"/>
    <sheet name="Sheet1" sheetId="7" state="hidden" r:id="rId10"/>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D8" i="1" l="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<sst xmlns="http://schemas.openxmlformats.org/spreadsheetml/2006/main" count="224" uniqueCount="154">
  <si>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</si>
  <si>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</si>
  <si>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</si>
  <si>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</si>
  <si>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</si>
  <si>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</si>
  <si>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</si>
  <si>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</si>
  <si>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</si>
  <si>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</si>
  <si>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</si>
  <si>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</si>
  <si>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</si>
  <si>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</si>
  <si>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</si>
  <si>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</si>
  <si>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</si>
  <si>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</si>
  <si>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</si>
  <si>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</si>
  <si>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 xml:space="preserve">_____ </t>
    </r>
    <r>
      <rPr>
        <b/>
        <sz val="11"/>
        <color theme="1"/>
        <rFont val="Calibri"/>
        <family val="2"/>
        <scheme val="minor"/>
      </rPr>
      <t>Yes</t>
    </r>
  </si>
  <si>
    <r>
      <t xml:space="preserve">_X__ </t>
    </r>
    <r>
      <rPr>
        <b/>
        <sz val="11"/>
        <color theme="1"/>
        <rFont val="Calibri"/>
        <family val="2"/>
        <scheme val="minor"/>
      </rPr>
      <t>No</t>
    </r>
  </si>
  <si>
    <t>If yes, provide website link (or content from brochure) where this specific information is presented:</t>
  </si>
  <si>
    <t>Time to Completion for all students entering the program</t>
  </si>
  <si>
    <t>Outcome</t>
  </si>
  <si>
    <t>Year in which Degrees were Conferred_2014-2015_1</t>
  </si>
  <si>
    <t>Year in which Degrees were Conferred_2014-2015_2</t>
  </si>
  <si>
    <t>Year in which Degrees were Conferred_2016-2017_1</t>
  </si>
  <si>
    <t>Year in which Degrees were Conferred_2016-2017_2</t>
  </si>
  <si>
    <t>Year in which Degrees were Conferred_2018-2019_1</t>
  </si>
  <si>
    <t>Year in which Degrees were Conferred_2018-2019_2</t>
  </si>
  <si>
    <t>Year in which Degrees were Conferred_2020-2021_1</t>
  </si>
  <si>
    <t>Year in which Degrees were Conferred_2020-2021_2</t>
  </si>
  <si>
    <t>Year in which Degrees were Conferred_2022-2023_1</t>
  </si>
  <si>
    <t>Year in which Degrees were Conferred_2022-2023_2</t>
  </si>
  <si>
    <t>Year in which Degrees were Conferred_Total_1</t>
  </si>
  <si>
    <t>Year in which Degrees were Conferred_Total_2</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</si>
  <si>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</si>
  <si>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</si>
  <si>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</si>
  <si>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</si>
  <si>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</si>
  <si>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</si>
  <si>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</si>
  <si>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</si>
  <si>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</si>
  <si>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</si>
  <si>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</si>
  <si>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</si>
  <si>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</si>
  <si>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*For students entering with a master's degree or master's hours in clinical psychology, more information about the implications for time to program completion can be found in the Handbook of Clinical Psychology.</t>
  </si>
  <si>
    <t>Program Costs</t>
  </si>
  <si>
    <t>Description</t>
  </si>
  <si>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</si>
  <si>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</si>
  <si>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</si>
  <si>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n/a</t>
  </si>
  <si>
    <t xml:space="preserve">University/institution fees or costs </t>
  </si>
  <si>
    <t>Additional estimated fees or costs to students (e.g. books, travel, etc.)</t>
  </si>
  <si>
    <t xml:space="preserve">Internship Placement - Table 1 </t>
  </si>
  <si>
    <t>Outcome </t>
  </si>
  <si>
    <t>Year Applied for Internship_2014-2015_N</t>
  </si>
  <si>
    <t>Year Applied for Internship_2014-2015_%</t>
  </si>
  <si>
    <t>Year Applied for Internship_2016-2017_N</t>
  </si>
  <si>
    <t>Year Applied for Internship_2016-2017_%</t>
  </si>
  <si>
    <t>Year Applied for Internship_2018-2019_N</t>
  </si>
  <si>
    <t>Year Applied for Internship_2018-2019_%</t>
  </si>
  <si>
    <t>Year Applied for Internship_2020-2021_N</t>
  </si>
  <si>
    <t>Year Applied for Internship_2020-2021_%</t>
  </si>
  <si>
    <t>Year Applied for Internship_2022-2023_N</t>
  </si>
  <si>
    <t>Year Applied for Internship_2022-2023_%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</si>
  <si>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</si>
  <si>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</si>
  <si>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</si>
  <si>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</si>
  <si>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</si>
  <si>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</si>
  <si>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</si>
  <si>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</si>
  <si>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</si>
  <si>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</si>
  <si>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</si>
  <si>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</si>
  <si>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 Cell should only include students who applied for internship and are included in applied cell count from “Internship Placement – Table 1"</t>
  </si>
  <si>
    <t>Attrition</t>
  </si>
  <si>
    <t>Variable</t>
  </si>
  <si>
    <t>Year of First Enrollment_2014-2015_N</t>
  </si>
  <si>
    <t>Year of First Enrollment_2014-2015_%</t>
  </si>
  <si>
    <t>Year of First Enrollment_2016-2017_N</t>
  </si>
  <si>
    <t>Year of First Enrollment_2016-2017_%</t>
  </si>
  <si>
    <t>Year of First Enrollment_2017-2018_%</t>
  </si>
  <si>
    <t>Year of First Enrollment_2018-2019_N</t>
  </si>
  <si>
    <t>Year of First Enrollment_2019-2020_%</t>
  </si>
  <si>
    <t>Year of First Enrollment_2020-2021_N</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</si>
  <si>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</si>
  <si>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</si>
  <si>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</si>
  <si>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</si>
  <si>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</si>
  <si>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</si>
  <si>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</si>
  <si>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</si>
  <si>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Admissions Data</t>
  </si>
  <si>
    <t>2014-2015</t>
  </si>
  <si>
    <t>2015-2016</t>
  </si>
  <si>
    <t>2016-2017</t>
  </si>
  <si>
    <t>2017-2018</t>
  </si>
  <si>
    <t>2018-2019</t>
  </si>
  <si>
    <t>2019-2020</t>
  </si>
  <si>
    <t>2020-2021</t>
  </si>
  <si>
    <t>2021-2022</t>
  </si>
  <si>
    <t>2022-2023</t>
  </si>
  <si>
    <t>Number of applicants</t>
  </si>
  <si>
    <t>Number offered admission</t>
  </si>
  <si>
    <t>Number matriculated</t>
  </si>
  <si>
    <t>Number of incoming students receiving an assistantship that includes a full waiver of tuition</t>
  </si>
  <si>
    <t>2006-2016</t>
  </si>
  <si>
    <t>2006 to 2016</t>
  </si>
  <si>
    <t>2023-2024</t>
  </si>
  <si>
    <t>Year in which Degrees were Conferred_2015-2016_12</t>
  </si>
  <si>
    <t>Year in which Degrees were Conferred_2015-2016_22</t>
  </si>
  <si>
    <t>Year in which Degrees were Conferred_2017-2018_13</t>
  </si>
  <si>
    <t>Year in which Degrees were Conferred_2017-2018_22</t>
  </si>
  <si>
    <t>Year in which Degrees were Conferred_2019-2020_12</t>
  </si>
  <si>
    <t>Year in which Degrees were Conferred_2019-2020_22</t>
  </si>
  <si>
    <t>Year in which Degrees were Conferred_2021-2022_12</t>
  </si>
  <si>
    <t>Year in which Degrees were Conferred_2021-2022_22</t>
  </si>
  <si>
    <t>Year in which Degrees were Conferred_2023-2024_12</t>
  </si>
  <si>
    <t>Year in which Degrees were Conferred_2023-2024_22</t>
  </si>
  <si>
    <r>
      <t>2024-2025 1</t>
    </r>
    <r>
      <rPr>
        <b/>
        <vertAlign val="superscript"/>
        <sz val="11"/>
        <color indexed="8"/>
        <rFont val="Times New Roman"/>
        <family val="1"/>
      </rPr>
      <t>st</t>
    </r>
    <r>
      <rPr>
        <b/>
        <sz val="11"/>
        <color indexed="8"/>
        <rFont val="Times New Roman"/>
        <family val="1"/>
      </rPr>
      <t>-year 
Cohort Cost</t>
    </r>
  </si>
  <si>
    <t>Year Applied for Internship_2015-2016_N2</t>
  </si>
  <si>
    <t>Year Applied for Internship_2015-2016_%2</t>
  </si>
  <si>
    <t>Year Applied for Internship_2017-2018_N2</t>
  </si>
  <si>
    <t>Year Applied for Internship_2017-2018_%2</t>
  </si>
  <si>
    <t>Year Applied for Internship_2019-2020_N2</t>
  </si>
  <si>
    <t>Year Applied for Internship_2019-2020_%2</t>
  </si>
  <si>
    <t>Year Applied for Internship_2021-2022_N2</t>
  </si>
  <si>
    <t>Year Applied for Internship_2021-2022_%2</t>
  </si>
  <si>
    <t>Year Applied for Internship_2022-2023_%2</t>
  </si>
  <si>
    <t>Year Applied for Internship_2023-2024_N2</t>
  </si>
  <si>
    <t>Year Applied for Internship_2023-2024_%2</t>
  </si>
  <si>
    <t>Year of First Enrollment_2015-2016_N2</t>
  </si>
  <si>
    <t>Year of First Enrollment_2015-2016_%2</t>
  </si>
  <si>
    <t>Year of First Enrollment_2017-2018_N2</t>
  </si>
  <si>
    <t>Year of First Enrollment_2018-2019_%2</t>
  </si>
  <si>
    <t>Year of First Enrollment_2019-2020_N2</t>
  </si>
  <si>
    <t>Year of First Enrollment_2020-2021_%2</t>
  </si>
  <si>
    <t>Year of First Enrollment_2021-2022_N2</t>
  </si>
  <si>
    <t>Year of First Enrollment_2021-2022_%22</t>
  </si>
  <si>
    <t>Year of First Enrollment_2022-2023_N22</t>
  </si>
  <si>
    <t>Year of First Enrollment_2022-2023_%222</t>
  </si>
  <si>
    <t>Year of First Enrollment_2023-2024_N</t>
  </si>
  <si>
    <t>Year of First Enrollment_2023-2024_%</t>
  </si>
  <si>
    <t>2014-2024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</si>
</sst>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5"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b/>
      <sz val="11"/>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8">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1" xfId="0" applyBorder="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xf numFmtId="0" fontId="34" fillId="2" borderId="62" xfId="0" applyFont="1" applyFill="1" applyBorder="1" applyAlignment="1">
      <alignment vertical="center" wrapText="1"/>
    </xf>
    <xf numFmtId="6" fontId="11" fillId="2" borderId="2" xfId="0" applyNumberFormat="1" applyFont="1" applyFill="1" applyBorder="1" applyAlignment="1" applyProtection="1">
      <alignment horizontal="center" vertical="center" wrapText="1"/>
      <protection locked="0"/>
    </xf>
    <xf numFmtId="6" fontId="11" fillId="2" borderId="20" xfId="0" applyNumberFormat="1" applyFont="1" applyFill="1" applyBorder="1" applyAlignment="1" applyProtection="1">
      <alignment horizontal="center" vertical="center" wrapText="1"/>
      <protection locked="0"/>
    </xf>
    <xf numFmtId="6" fontId="11" fillId="2" borderId="17" xfId="0" applyNumberFormat="1" applyFont="1" applyFill="1" applyBorder="1" applyAlignment="1" applyProtection="1">
      <alignment horizontal="center" vertical="center" wrapText="1"/>
      <protection locked="0"/>
    </xf>
    <xf numFmtId="0" fontId="11" fillId="2" borderId="45" xfId="0" applyFont="1" applyFill="1" applyBorder="1" applyAlignment="1">
      <alignment vertical="center" wrapText="1"/>
    </xf>
    <xf numFmtId="0" fontId="33" fillId="2" borderId="62"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34" fillId="2" borderId="62" xfId="0" applyFont="1" applyFill="1" applyBorder="1" applyAlignment="1" applyProtection="1">
      <alignment horizontal="center" vertical="center" wrapText="1"/>
      <protection locked="0"/>
    </xf>
    <xf numFmtId="0" fontId="17" fillId="0" borderId="62" xfId="0" applyFont="1" applyBorder="1" applyAlignment="1">
      <alignment horizontal="center" vertical="center"/>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2" dataDxfId="73"/>
    <tableColumn id="5" xr3:uid="{91F0047A-0D53-4160-AC71-C7BA4119B9E2}" name="Year in which Degrees were Conferred_2015-2016_2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3" dataDxfId="69"/>
    <tableColumn id="9" xr3:uid="{15595089-AA27-4047-B553-B87573C4594E}" name="Year in which Degrees were Conferred_2017-2018_2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2" dataDxfId="65"/>
    <tableColumn id="13" xr3:uid="{82D9E042-56D8-4946-84B2-B3498682D246}" name="Year in which Degrees were Conferred_2019-2020_2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2" dataDxfId="61"/>
    <tableColumn id="17" xr3:uid="{6723598C-F0B4-4041-8AB3-352863B025B3}" name="Year in which Degrees were Conferred_2021-2022_2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2" dataDxfId="57"/>
    <tableColumn id="21" xr3:uid="{BB2D5149-5314-42BD-A996-A58DDCB61AE1}" name="Year in which Degrees were Conferred_2023-2024_2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2"/>
    <tableColumn id="5" xr3:uid="{3DE4DB45-7499-4E65-AFA7-3A191354C260}" name="Year Applied for Internship_2015-2016_%2"/>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2"/>
    <tableColumn id="9" xr3:uid="{C74E283D-58C4-4964-92C2-521F925C4DA4}" name="Year Applied for Internship_2017-2018_%2"/>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2"/>
    <tableColumn id="13" xr3:uid="{3C1790EB-0E35-4F53-9465-9C10368E50EE}" name="Year Applied for Internship_2019-2020_%2"/>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2"/>
    <tableColumn id="17" xr3:uid="{D914332E-4CC1-49A4-8726-C35D4296DE83}" name="Year Applied for Internship_2021-2022_%2"/>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2" dataDxfId="43"/>
    <tableColumn id="5" xr3:uid="{6EA83439-D8EC-4804-BCA4-76A2326D6EB8}" name="Year Applied for Internship_2015-2016_%2"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2" dataDxfId="39"/>
    <tableColumn id="9" xr3:uid="{B62AB2C6-35EC-444D-81B8-865605E963B8}" name="Year Applied for Internship_2017-2018_%2"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2" dataDxfId="35"/>
    <tableColumn id="13" xr3:uid="{902E79DB-33F0-4B82-9D31-5C9F8AC077FA}" name="Year Applied for Internship_2019-2020_%2"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2" dataDxfId="31"/>
    <tableColumn id="17" xr3:uid="{36C5BC55-5454-4EC8-99E8-D7DE5D2E6C9C}" name="Year Applied for Internship_2021-2022_%2"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2-2023_%2"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2" dataDxfId="20"/>
    <tableColumn id="5" xr3:uid="{43FCEA02-3A25-4238-91A3-86348BB6B865}" name="Year of First Enrollment_2015-2016_%2"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2"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2" dataDxfId="13"/>
    <tableColumn id="12" xr3:uid="{043F28B4-8115-4C31-859B-FB926D306D6B}" name="Year of First Enrollment_2019-2020_N2"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2" dataDxfId="9"/>
    <tableColumn id="16" xr3:uid="{34B248B0-342B-4D55-B465-05D3DCF4280E}" name="Year of First Enrollment_2021-2022_N2" dataDxfId="8"/>
    <tableColumn id="17" xr3:uid="{71795908-E75C-419F-A4C0-1C12D9B9E74B}" name="Year of First Enrollment_2021-2022_%22" dataDxfId="7"/>
    <tableColumn id="18" xr3:uid="{6C9CF00F-F01F-4F66-9F12-D90B50209CE4}" name="Year of First Enrollment_2022-2023_N22" dataDxfId="6"/>
    <tableColumn id="19" xr3:uid="{1FF36E5D-1C33-4E8E-B82E-42430725741F}" name="Year of First Enrollment_2022-2023_%222" dataDxfId="5"/>
    <tableColumn id="20" xr3:uid="{892D3E65-022B-467A-86D6-E4391B15E6B9}" name="Year of First Enrollment_2023-2024_N"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defaultColWidth="8.77734375" defaultRowHeight="14.4" x14ac:dyDescent="0.3"/>
  <cols>
    <col min="1" max="1" width="43.77734375" customWidth="1"/>
  </cols>
  <sheetData>
    <row r="1" spans="1:1" ht="15.6" x14ac:dyDescent="0.3">
      <c r="A1" s="42" t="s">
        <v>0</v>
      </c>
    </row>
    <row r="2" spans="1:1" ht="46.8" x14ac:dyDescent="0.3">
      <c r="A2" s="42" t="s">
        <v>1</v>
      </c>
    </row>
    <row r="3" spans="1:1" ht="46.8" x14ac:dyDescent="0.3">
      <c r="A3" s="42" t="s">
        <v>2</v>
      </c>
    </row>
    <row r="4" spans="1:1" ht="48" customHeight="1" x14ac:dyDescent="0.3">
      <c r="A4" s="42" t="s">
        <v>3</v>
      </c>
    </row>
    <row r="5" spans="1:1" ht="31.2" x14ac:dyDescent="0.3">
      <c r="A5" s="42" t="s">
        <v>4</v>
      </c>
    </row>
    <row r="6" spans="1:1" ht="62.4" x14ac:dyDescent="0.3">
      <c r="A6" s="42" t="s">
        <v>5</v>
      </c>
    </row>
    <row r="7" spans="1:1" ht="31.2" x14ac:dyDescent="0.3">
      <c r="A7" s="42" t="s">
        <v>6</v>
      </c>
    </row>
    <row r="8" spans="1:1" ht="31.2" x14ac:dyDescent="0.3">
      <c r="A8" s="42" t="s">
        <v>7</v>
      </c>
    </row>
    <row r="9" spans="1:1" ht="51.45" customHeight="1" x14ac:dyDescent="0.3">
      <c r="A9" s="42"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defaultColWidth="9.109375" defaultRowHeight="14.4" x14ac:dyDescent="0.3"/>
  <cols>
    <col min="1" max="1" width="9.109375" style="11" customWidth="1"/>
    <col min="2" max="2" width="1.44140625" style="11" customWidth="1"/>
    <col min="3" max="3" width="70.44140625" style="11" customWidth="1"/>
    <col min="4" max="4" width="1.44140625" style="11" customWidth="1"/>
    <col min="5" max="16384" width="9.109375" style="11"/>
  </cols>
  <sheetData>
    <row r="2" spans="1:5" ht="18" x14ac:dyDescent="0.3">
      <c r="C2" s="16" t="s">
        <v>9</v>
      </c>
    </row>
    <row r="3" spans="1:5" ht="15" customHeight="1" x14ac:dyDescent="0.3">
      <c r="B3" s="12"/>
      <c r="C3" s="12"/>
      <c r="D3" s="12"/>
    </row>
    <row r="4" spans="1:5" ht="123" customHeight="1" x14ac:dyDescent="0.3">
      <c r="A4" s="104"/>
      <c r="B4" s="113"/>
      <c r="C4" s="105" t="s">
        <v>10</v>
      </c>
      <c r="D4" s="114"/>
      <c r="E4" s="41"/>
    </row>
    <row r="5" spans="1:5" ht="9" customHeight="1" x14ac:dyDescent="0.3">
      <c r="A5" s="104"/>
      <c r="B5" s="110"/>
      <c r="C5" s="106"/>
      <c r="D5" s="111"/>
      <c r="E5" s="41"/>
    </row>
    <row r="6" spans="1:5" ht="114" customHeight="1" x14ac:dyDescent="0.3">
      <c r="A6" s="104"/>
      <c r="B6" s="110"/>
      <c r="C6" s="108" t="s">
        <v>11</v>
      </c>
      <c r="D6" s="111"/>
      <c r="E6" s="41"/>
    </row>
    <row r="7" spans="1:5" ht="2.25" customHeight="1" x14ac:dyDescent="0.3">
      <c r="A7" s="104"/>
      <c r="B7" s="110"/>
      <c r="C7" s="109"/>
      <c r="D7" s="111"/>
      <c r="E7" s="41"/>
    </row>
    <row r="8" spans="1:5" ht="88.95" customHeight="1" x14ac:dyDescent="0.3">
      <c r="A8" s="104"/>
      <c r="B8" s="110"/>
      <c r="C8" s="108" t="s">
        <v>12</v>
      </c>
      <c r="D8" s="111"/>
      <c r="E8" s="41"/>
    </row>
    <row r="9" spans="1:5" ht="1.95" customHeight="1" x14ac:dyDescent="0.3">
      <c r="A9" s="104"/>
      <c r="B9" s="110"/>
      <c r="C9" s="109"/>
      <c r="D9" s="112"/>
      <c r="E9" s="41"/>
    </row>
    <row r="10" spans="1:5" ht="55.95" customHeight="1" x14ac:dyDescent="0.3">
      <c r="A10" s="104"/>
      <c r="B10" s="110"/>
      <c r="C10" s="117" t="s">
        <v>13</v>
      </c>
      <c r="D10" s="111"/>
      <c r="E10" s="41"/>
    </row>
    <row r="11" spans="1:5" ht="16.95" customHeight="1" x14ac:dyDescent="0.3">
      <c r="A11" s="104"/>
      <c r="B11" s="110"/>
      <c r="C11" s="117" t="s">
        <v>14</v>
      </c>
      <c r="D11" s="111"/>
      <c r="E11" s="41"/>
    </row>
    <row r="12" spans="1:5" ht="13.2" customHeight="1" x14ac:dyDescent="0.3">
      <c r="A12" s="104"/>
      <c r="B12" s="110"/>
      <c r="C12" s="106"/>
      <c r="D12" s="111"/>
      <c r="E12" s="41"/>
    </row>
    <row r="13" spans="1:5" ht="13.95" customHeight="1" x14ac:dyDescent="0.3">
      <c r="A13" s="104"/>
      <c r="B13" s="110"/>
      <c r="C13" s="106" t="s">
        <v>15</v>
      </c>
      <c r="D13" s="111"/>
      <c r="E13" s="41"/>
    </row>
    <row r="14" spans="1:5" ht="15" customHeight="1" x14ac:dyDescent="0.3">
      <c r="A14" s="104"/>
      <c r="B14" s="116"/>
      <c r="C14" s="107"/>
      <c r="D14" s="115"/>
      <c r="E14" s="41"/>
    </row>
    <row r="15" spans="1:5" x14ac:dyDescent="0.3">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E8" sqref="E8"/>
    </sheetView>
  </sheetViews>
  <sheetFormatPr defaultColWidth="9.109375" defaultRowHeight="14.4" x14ac:dyDescent="0.3"/>
  <cols>
    <col min="1" max="1" width="3.109375" style="1" customWidth="1"/>
    <col min="2" max="2" width="78.6640625" style="1" customWidth="1"/>
    <col min="3" max="3" width="11.109375" style="1" customWidth="1"/>
    <col min="4" max="10" width="5.44140625" style="1" customWidth="1"/>
    <col min="11" max="16384" width="9.109375" style="1"/>
  </cols>
  <sheetData>
    <row r="1" spans="2:10" ht="17.399999999999999" x14ac:dyDescent="0.3">
      <c r="B1" s="43" t="s">
        <v>16</v>
      </c>
    </row>
    <row r="2" spans="2:10" x14ac:dyDescent="0.3">
      <c r="B2" s="10" t="s">
        <v>17</v>
      </c>
    </row>
    <row r="3" spans="2:10" x14ac:dyDescent="0.3">
      <c r="B3" s="10"/>
    </row>
    <row r="4" spans="2:10" ht="18" thickBot="1" x14ac:dyDescent="0.35">
      <c r="B4" s="40" t="s">
        <v>18</v>
      </c>
      <c r="C4" s="10"/>
      <c r="D4" s="10"/>
      <c r="E4" s="10"/>
      <c r="F4" s="10"/>
      <c r="G4" s="10"/>
      <c r="H4" s="10"/>
      <c r="I4" s="10"/>
      <c r="J4" s="10"/>
    </row>
    <row r="5" spans="2:10" ht="60" customHeight="1" x14ac:dyDescent="0.3">
      <c r="B5" s="44" t="s">
        <v>19</v>
      </c>
      <c r="C5" s="48" t="s">
        <v>20</v>
      </c>
      <c r="D5" s="40"/>
      <c r="E5" s="40"/>
      <c r="F5" s="40"/>
      <c r="G5" s="40"/>
      <c r="H5" s="40"/>
      <c r="I5" s="40"/>
      <c r="J5" s="40"/>
    </row>
    <row r="6" spans="2:10" s="39" customFormat="1" ht="18" customHeight="1" thickBot="1" x14ac:dyDescent="0.35">
      <c r="B6" s="47"/>
      <c r="C6" s="118" t="s">
        <v>21</v>
      </c>
      <c r="D6" s="38"/>
      <c r="E6" s="38"/>
      <c r="F6" s="38"/>
      <c r="G6" s="38"/>
      <c r="H6" s="38"/>
      <c r="I6" s="38"/>
      <c r="J6" s="38"/>
    </row>
    <row r="7" spans="2:10" s="39" customFormat="1" ht="15" customHeight="1" thickBot="1" x14ac:dyDescent="0.35">
      <c r="B7" s="46" t="s">
        <v>22</v>
      </c>
      <c r="C7" s="45"/>
      <c r="D7" s="38"/>
      <c r="E7" s="38"/>
      <c r="F7" s="38"/>
      <c r="G7" s="38"/>
      <c r="H7" s="38"/>
      <c r="I7" s="38"/>
      <c r="J7" s="38"/>
    </row>
    <row r="8" spans="2:10" ht="131.55000000000001" customHeight="1" thickBot="1" x14ac:dyDescent="0.35">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A8" zoomScaleNormal="70" zoomScaleSheetLayoutView="85" workbookViewId="0">
      <selection activeCell="I5" sqref="I5"/>
    </sheetView>
  </sheetViews>
  <sheetFormatPr defaultColWidth="5.6640625" defaultRowHeight="14.4" x14ac:dyDescent="0.3"/>
  <cols>
    <col min="1" max="1" width="3.109375" style="1" customWidth="1"/>
    <col min="2" max="2" width="45.44140625" style="1" customWidth="1"/>
    <col min="3" max="24" width="10.44140625" style="1" customWidth="1"/>
    <col min="25" max="16384" width="5.6640625" style="1"/>
  </cols>
  <sheetData>
    <row r="1" spans="1:24" x14ac:dyDescent="0.3">
      <c r="A1" s="10"/>
      <c r="C1" s="10"/>
      <c r="D1" s="10"/>
      <c r="E1" s="10"/>
      <c r="F1" s="10"/>
      <c r="G1" s="10"/>
      <c r="H1" s="10"/>
      <c r="I1" s="10"/>
      <c r="J1" s="10"/>
      <c r="K1" s="10"/>
      <c r="L1" s="10"/>
      <c r="M1" s="10"/>
      <c r="N1" s="10"/>
      <c r="O1" s="10"/>
      <c r="P1" s="10"/>
      <c r="Q1" s="10"/>
      <c r="R1" s="10"/>
    </row>
    <row r="2" spans="1:24" ht="18" thickBot="1" x14ac:dyDescent="0.35">
      <c r="B2" s="40" t="s">
        <v>23</v>
      </c>
      <c r="C2" s="40"/>
      <c r="D2" s="40"/>
      <c r="E2" s="40"/>
      <c r="F2" s="40"/>
      <c r="G2" s="40"/>
      <c r="H2" s="40"/>
      <c r="I2" s="40"/>
      <c r="J2" s="40"/>
      <c r="K2" s="40"/>
      <c r="L2" s="40"/>
      <c r="M2" s="40"/>
      <c r="N2" s="40"/>
      <c r="O2" s="40"/>
      <c r="P2" s="40"/>
      <c r="Q2" s="40"/>
      <c r="R2" s="40"/>
      <c r="S2" s="25"/>
      <c r="T2" s="25"/>
      <c r="U2" s="25"/>
      <c r="V2" s="25"/>
      <c r="W2" s="25"/>
      <c r="X2" s="25"/>
    </row>
    <row r="3" spans="1:24" ht="102.45" customHeight="1" thickBot="1" x14ac:dyDescent="0.35">
      <c r="B3" s="101" t="s">
        <v>24</v>
      </c>
      <c r="C3" s="102" t="s">
        <v>25</v>
      </c>
      <c r="D3" s="102" t="s">
        <v>26</v>
      </c>
      <c r="E3" s="102" t="s">
        <v>119</v>
      </c>
      <c r="F3" s="102" t="s">
        <v>120</v>
      </c>
      <c r="G3" s="102" t="s">
        <v>27</v>
      </c>
      <c r="H3" s="102" t="s">
        <v>28</v>
      </c>
      <c r="I3" s="102" t="s">
        <v>121</v>
      </c>
      <c r="J3" s="102" t="s">
        <v>122</v>
      </c>
      <c r="K3" s="102" t="s">
        <v>29</v>
      </c>
      <c r="L3" s="102" t="s">
        <v>30</v>
      </c>
      <c r="M3" s="102" t="s">
        <v>123</v>
      </c>
      <c r="N3" s="102" t="s">
        <v>124</v>
      </c>
      <c r="O3" s="102" t="s">
        <v>31</v>
      </c>
      <c r="P3" s="102" t="s">
        <v>32</v>
      </c>
      <c r="Q3" s="102" t="s">
        <v>125</v>
      </c>
      <c r="R3" s="102" t="s">
        <v>126</v>
      </c>
      <c r="S3" s="102" t="s">
        <v>33</v>
      </c>
      <c r="T3" s="102" t="s">
        <v>34</v>
      </c>
      <c r="U3" s="102" t="s">
        <v>127</v>
      </c>
      <c r="V3" s="102" t="s">
        <v>128</v>
      </c>
      <c r="W3" s="102" t="s">
        <v>35</v>
      </c>
      <c r="X3" s="102" t="s">
        <v>36</v>
      </c>
    </row>
    <row r="4" spans="1:24" ht="29.25" customHeight="1" x14ac:dyDescent="0.3">
      <c r="B4" s="80" t="s">
        <v>37</v>
      </c>
      <c r="C4" s="79">
        <v>9</v>
      </c>
      <c r="D4" s="80"/>
      <c r="E4" s="79">
        <v>5</v>
      </c>
      <c r="F4" s="80"/>
      <c r="G4" s="79">
        <v>4</v>
      </c>
      <c r="H4" s="80"/>
      <c r="I4" s="81">
        <v>5</v>
      </c>
      <c r="J4" s="82"/>
      <c r="K4" s="81">
        <v>2</v>
      </c>
      <c r="L4" s="82"/>
      <c r="M4" s="81">
        <v>6</v>
      </c>
      <c r="N4" s="82"/>
      <c r="O4" s="81">
        <v>4</v>
      </c>
      <c r="P4" s="82"/>
      <c r="Q4" s="81">
        <v>6</v>
      </c>
      <c r="R4" s="82"/>
      <c r="S4" s="81">
        <v>3</v>
      </c>
      <c r="T4" s="82"/>
      <c r="U4" s="81">
        <v>7</v>
      </c>
      <c r="V4" s="82"/>
      <c r="W4" s="83">
        <v>51</v>
      </c>
      <c r="X4" s="97"/>
    </row>
    <row r="5" spans="1:24" ht="17.25" customHeight="1" x14ac:dyDescent="0.3">
      <c r="B5" s="84" t="s">
        <v>38</v>
      </c>
      <c r="C5" s="133">
        <v>5.61</v>
      </c>
      <c r="D5" s="78"/>
      <c r="E5" s="133">
        <v>6.5</v>
      </c>
      <c r="F5" s="78"/>
      <c r="G5" s="133">
        <v>5.38</v>
      </c>
      <c r="H5" s="78"/>
      <c r="I5" s="85">
        <v>5.5</v>
      </c>
      <c r="J5" s="86"/>
      <c r="K5" s="85">
        <v>5</v>
      </c>
      <c r="L5" s="86"/>
      <c r="M5" s="85">
        <v>5</v>
      </c>
      <c r="N5" s="86"/>
      <c r="O5" s="85">
        <v>5</v>
      </c>
      <c r="P5" s="86"/>
      <c r="Q5" s="85">
        <v>5.08</v>
      </c>
      <c r="R5" s="86"/>
      <c r="S5" s="85">
        <v>5.17</v>
      </c>
      <c r="T5" s="86"/>
      <c r="U5" s="85">
        <v>5.29</v>
      </c>
      <c r="V5" s="86"/>
      <c r="W5" s="127">
        <v>5.39</v>
      </c>
      <c r="X5" s="126"/>
    </row>
    <row r="6" spans="1:24" ht="15" customHeight="1" thickBot="1" x14ac:dyDescent="0.35">
      <c r="B6" s="84" t="s">
        <v>39</v>
      </c>
      <c r="C6" s="133">
        <v>5.5</v>
      </c>
      <c r="D6" s="78"/>
      <c r="E6" s="133">
        <v>6</v>
      </c>
      <c r="F6" s="78"/>
      <c r="G6" s="133">
        <v>5.25</v>
      </c>
      <c r="H6" s="78"/>
      <c r="I6" s="85">
        <v>5</v>
      </c>
      <c r="J6" s="86"/>
      <c r="K6" s="85">
        <v>5</v>
      </c>
      <c r="L6" s="86"/>
      <c r="M6" s="85">
        <v>5</v>
      </c>
      <c r="N6" s="86"/>
      <c r="O6" s="85">
        <v>5</v>
      </c>
      <c r="P6" s="86"/>
      <c r="Q6" s="85">
        <v>5</v>
      </c>
      <c r="R6" s="86"/>
      <c r="S6" s="85">
        <v>5</v>
      </c>
      <c r="T6" s="86"/>
      <c r="U6" s="85">
        <v>5</v>
      </c>
      <c r="V6" s="86"/>
      <c r="W6" s="87">
        <v>5</v>
      </c>
      <c r="X6" s="98"/>
    </row>
    <row r="7" spans="1:24" ht="15" thickBot="1" x14ac:dyDescent="0.35">
      <c r="B7" s="96" t="s">
        <v>40</v>
      </c>
      <c r="C7" s="88" t="s">
        <v>41</v>
      </c>
      <c r="D7" s="89" t="s">
        <v>42</v>
      </c>
      <c r="E7" s="88" t="s">
        <v>41</v>
      </c>
      <c r="F7" s="89" t="s">
        <v>42</v>
      </c>
      <c r="G7" s="88" t="s">
        <v>41</v>
      </c>
      <c r="H7" s="89" t="s">
        <v>42</v>
      </c>
      <c r="I7" s="88" t="s">
        <v>41</v>
      </c>
      <c r="J7" s="89" t="s">
        <v>42</v>
      </c>
      <c r="K7" s="88" t="s">
        <v>41</v>
      </c>
      <c r="L7" s="89" t="s">
        <v>42</v>
      </c>
      <c r="M7" s="88" t="s">
        <v>41</v>
      </c>
      <c r="N7" s="89" t="s">
        <v>42</v>
      </c>
      <c r="O7" s="88" t="s">
        <v>41</v>
      </c>
      <c r="P7" s="89" t="s">
        <v>42</v>
      </c>
      <c r="Q7" s="88" t="s">
        <v>41</v>
      </c>
      <c r="R7" s="89" t="s">
        <v>42</v>
      </c>
      <c r="S7" s="88" t="s">
        <v>41</v>
      </c>
      <c r="T7" s="89" t="s">
        <v>42</v>
      </c>
      <c r="U7" s="88" t="s">
        <v>41</v>
      </c>
      <c r="V7" s="89" t="s">
        <v>42</v>
      </c>
      <c r="W7" s="88" t="s">
        <v>41</v>
      </c>
      <c r="X7" s="89" t="s">
        <v>42</v>
      </c>
    </row>
    <row r="8" spans="1:24" x14ac:dyDescent="0.3">
      <c r="B8" s="80" t="s">
        <v>43</v>
      </c>
      <c r="C8" s="90">
        <v>0</v>
      </c>
      <c r="D8" s="91">
        <f>C8/C$4*100</f>
        <v>0</v>
      </c>
      <c r="E8" s="90">
        <v>0</v>
      </c>
      <c r="F8" s="91">
        <f>E8/E$4*100</f>
        <v>0</v>
      </c>
      <c r="G8" s="90">
        <v>0</v>
      </c>
      <c r="H8" s="91">
        <f>G8/G$4*100</f>
        <v>0</v>
      </c>
      <c r="I8" s="90">
        <v>0</v>
      </c>
      <c r="J8" s="91">
        <f>I8/I$4*100</f>
        <v>0</v>
      </c>
      <c r="K8" s="90">
        <v>1</v>
      </c>
      <c r="L8" s="91">
        <f>K8/K$4*100</f>
        <v>50</v>
      </c>
      <c r="M8" s="90">
        <v>0</v>
      </c>
      <c r="N8" s="91">
        <f>M8/M$4*100</f>
        <v>0</v>
      </c>
      <c r="O8" s="90">
        <v>0</v>
      </c>
      <c r="P8" s="91">
        <f>O8/O$4*100</f>
        <v>0</v>
      </c>
      <c r="Q8" s="90">
        <v>0</v>
      </c>
      <c r="R8" s="91">
        <f>Q8/Q$4*100</f>
        <v>0</v>
      </c>
      <c r="S8" s="90">
        <v>0</v>
      </c>
      <c r="T8" s="91">
        <f>S8/S$4*100</f>
        <v>0</v>
      </c>
      <c r="U8" s="90">
        <v>0</v>
      </c>
      <c r="V8" s="91">
        <f>U8/U$4*100</f>
        <v>0</v>
      </c>
      <c r="W8" s="92">
        <v>1</v>
      </c>
      <c r="X8" s="99">
        <f>W8/W$4*100</f>
        <v>1.9607843137254901</v>
      </c>
    </row>
    <row r="9" spans="1:24" x14ac:dyDescent="0.3">
      <c r="B9" s="78" t="s">
        <v>44</v>
      </c>
      <c r="C9" s="93">
        <v>5</v>
      </c>
      <c r="D9" s="94">
        <f t="shared" ref="D9:F12" si="0">C9/C$4*100</f>
        <v>55.555555555555557</v>
      </c>
      <c r="E9" s="93">
        <v>2</v>
      </c>
      <c r="F9" s="94">
        <f t="shared" si="0"/>
        <v>40</v>
      </c>
      <c r="G9" s="93">
        <v>2</v>
      </c>
      <c r="H9" s="94">
        <f t="shared" ref="H9:H12" si="1">G9/G$4*100</f>
        <v>50</v>
      </c>
      <c r="I9" s="93">
        <v>3</v>
      </c>
      <c r="J9" s="94">
        <f t="shared" ref="J9:L12" si="2">I9/I$4*100</f>
        <v>60</v>
      </c>
      <c r="K9" s="93">
        <v>0</v>
      </c>
      <c r="L9" s="94">
        <f t="shared" si="2"/>
        <v>0</v>
      </c>
      <c r="M9" s="93">
        <v>6</v>
      </c>
      <c r="N9" s="94">
        <f t="shared" ref="N9:N12" si="3">M9/M$4*100</f>
        <v>100</v>
      </c>
      <c r="O9" s="93">
        <v>4</v>
      </c>
      <c r="P9" s="94">
        <f t="shared" ref="P9:P12" si="4">O9/O$4*100</f>
        <v>100</v>
      </c>
      <c r="Q9" s="93">
        <v>5</v>
      </c>
      <c r="R9" s="94">
        <f>Q9/Q$4*100</f>
        <v>83.333333333333343</v>
      </c>
      <c r="S9" s="93">
        <v>2</v>
      </c>
      <c r="T9" s="94">
        <f>S9/S$4*100</f>
        <v>66.666666666666657</v>
      </c>
      <c r="U9" s="93">
        <v>4</v>
      </c>
      <c r="V9" s="94">
        <f>U9/U$4*100</f>
        <v>57.142857142857139</v>
      </c>
      <c r="W9" s="95">
        <v>32</v>
      </c>
      <c r="X9" s="100">
        <f>W9/W$4*100</f>
        <v>62.745098039215684</v>
      </c>
    </row>
    <row r="10" spans="1:24" x14ac:dyDescent="0.3">
      <c r="B10" s="78" t="s">
        <v>45</v>
      </c>
      <c r="C10" s="93">
        <v>3</v>
      </c>
      <c r="D10" s="94">
        <f t="shared" si="0"/>
        <v>33.333333333333329</v>
      </c>
      <c r="E10" s="93">
        <v>1</v>
      </c>
      <c r="F10" s="94">
        <f t="shared" si="0"/>
        <v>20</v>
      </c>
      <c r="G10" s="93">
        <v>2</v>
      </c>
      <c r="H10" s="94">
        <f t="shared" si="1"/>
        <v>50</v>
      </c>
      <c r="I10" s="93">
        <v>1</v>
      </c>
      <c r="J10" s="94">
        <f t="shared" si="2"/>
        <v>20</v>
      </c>
      <c r="K10" s="93">
        <v>1</v>
      </c>
      <c r="L10" s="94">
        <f t="shared" si="2"/>
        <v>50</v>
      </c>
      <c r="M10" s="93">
        <v>0</v>
      </c>
      <c r="N10" s="94">
        <f t="shared" si="3"/>
        <v>0</v>
      </c>
      <c r="O10" s="93">
        <v>0</v>
      </c>
      <c r="P10" s="94">
        <f t="shared" si="4"/>
        <v>0</v>
      </c>
      <c r="Q10" s="93">
        <v>1</v>
      </c>
      <c r="R10" s="94">
        <f>Q10/Q$4*100</f>
        <v>16.666666666666664</v>
      </c>
      <c r="S10" s="93">
        <v>1</v>
      </c>
      <c r="T10" s="94">
        <f>S10/S$4*100</f>
        <v>33.333333333333329</v>
      </c>
      <c r="U10" s="93">
        <v>3</v>
      </c>
      <c r="V10" s="94">
        <f>U10/U$4*100</f>
        <v>42.857142857142854</v>
      </c>
      <c r="W10" s="95">
        <v>14</v>
      </c>
      <c r="X10" s="100">
        <f>W10/W$4*100</f>
        <v>27.450980392156865</v>
      </c>
    </row>
    <row r="11" spans="1:24" x14ac:dyDescent="0.3">
      <c r="B11" s="78" t="s">
        <v>46</v>
      </c>
      <c r="C11" s="93">
        <v>1</v>
      </c>
      <c r="D11" s="94">
        <f t="shared" si="0"/>
        <v>11.111111111111111</v>
      </c>
      <c r="E11" s="93">
        <v>1</v>
      </c>
      <c r="F11" s="94">
        <f t="shared" si="0"/>
        <v>20</v>
      </c>
      <c r="G11" s="93">
        <v>0</v>
      </c>
      <c r="H11" s="94">
        <f t="shared" si="1"/>
        <v>0</v>
      </c>
      <c r="I11" s="93">
        <v>1</v>
      </c>
      <c r="J11" s="94">
        <f t="shared" si="2"/>
        <v>20</v>
      </c>
      <c r="K11" s="93">
        <v>0</v>
      </c>
      <c r="L11" s="94">
        <f t="shared" si="2"/>
        <v>0</v>
      </c>
      <c r="M11" s="93">
        <v>0</v>
      </c>
      <c r="N11" s="94">
        <f t="shared" si="3"/>
        <v>0</v>
      </c>
      <c r="O11" s="93">
        <v>0</v>
      </c>
      <c r="P11" s="94">
        <f t="shared" si="4"/>
        <v>0</v>
      </c>
      <c r="Q11" s="93">
        <v>0</v>
      </c>
      <c r="R11" s="94">
        <f>Q11/Q$4*100</f>
        <v>0</v>
      </c>
      <c r="S11" s="93">
        <v>0</v>
      </c>
      <c r="T11" s="94">
        <f>S11/S$4*100</f>
        <v>0</v>
      </c>
      <c r="U11" s="93">
        <v>0</v>
      </c>
      <c r="V11" s="94">
        <f>U11/U$4*100</f>
        <v>0</v>
      </c>
      <c r="W11" s="95">
        <v>3</v>
      </c>
      <c r="X11" s="100">
        <f>W11/W$4*100</f>
        <v>5.8823529411764701</v>
      </c>
    </row>
    <row r="12" spans="1:24" ht="15" thickBot="1" x14ac:dyDescent="0.35">
      <c r="B12" s="78" t="s">
        <v>47</v>
      </c>
      <c r="C12" s="93">
        <v>0</v>
      </c>
      <c r="D12" s="94">
        <f t="shared" si="0"/>
        <v>0</v>
      </c>
      <c r="E12" s="93">
        <v>1</v>
      </c>
      <c r="F12" s="94">
        <f t="shared" si="0"/>
        <v>20</v>
      </c>
      <c r="G12" s="93">
        <v>0</v>
      </c>
      <c r="H12" s="94">
        <f t="shared" si="1"/>
        <v>0</v>
      </c>
      <c r="I12" s="93">
        <v>0</v>
      </c>
      <c r="J12" s="94">
        <f t="shared" si="2"/>
        <v>0</v>
      </c>
      <c r="K12" s="93">
        <v>0</v>
      </c>
      <c r="L12" s="94">
        <f t="shared" si="2"/>
        <v>0</v>
      </c>
      <c r="M12" s="93">
        <v>0</v>
      </c>
      <c r="N12" s="94">
        <f t="shared" si="3"/>
        <v>0</v>
      </c>
      <c r="O12" s="93">
        <v>0</v>
      </c>
      <c r="P12" s="94">
        <f t="shared" si="4"/>
        <v>0</v>
      </c>
      <c r="Q12" s="93">
        <v>0</v>
      </c>
      <c r="R12" s="94">
        <f>Q12/Q$4*100</f>
        <v>0</v>
      </c>
      <c r="S12" s="93">
        <v>0</v>
      </c>
      <c r="T12" s="94">
        <f>S12/S$4*100</f>
        <v>0</v>
      </c>
      <c r="U12" s="93">
        <v>0</v>
      </c>
      <c r="V12" s="94">
        <f>U12/U$4*100</f>
        <v>0</v>
      </c>
      <c r="W12" s="95">
        <v>1</v>
      </c>
      <c r="X12" s="100">
        <f>W12/W$4*100</f>
        <v>1.9607843137254901</v>
      </c>
    </row>
    <row r="13" spans="1:24" x14ac:dyDescent="0.3">
      <c r="B13" s="26"/>
      <c r="C13" s="26"/>
      <c r="D13" s="26"/>
      <c r="E13" s="26"/>
      <c r="F13" s="26"/>
      <c r="G13" s="26"/>
      <c r="H13" s="26"/>
      <c r="I13" s="26"/>
      <c r="J13" s="26"/>
      <c r="K13" s="26"/>
      <c r="L13" s="26"/>
      <c r="M13" s="26"/>
      <c r="N13" s="26"/>
      <c r="O13" s="26"/>
      <c r="P13" s="26"/>
      <c r="Q13" s="26"/>
      <c r="R13" s="26"/>
      <c r="S13" s="25"/>
      <c r="T13" s="25"/>
      <c r="U13" s="25"/>
      <c r="V13" s="25"/>
      <c r="W13" s="25"/>
      <c r="X13" s="25"/>
    </row>
    <row r="14" spans="1:24" ht="19.2" customHeight="1" x14ac:dyDescent="0.3">
      <c r="B14" s="51" t="s">
        <v>48</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55" customHeight="1" thickBot="1" x14ac:dyDescent="0.35">
      <c r="B15" s="123" t="s">
        <v>49</v>
      </c>
      <c r="C15" s="124"/>
      <c r="D15" s="124"/>
      <c r="E15" s="124"/>
      <c r="F15" s="124"/>
      <c r="G15" s="124"/>
      <c r="H15" s="124"/>
      <c r="I15" s="124"/>
      <c r="J15" s="124"/>
      <c r="K15" s="124"/>
      <c r="L15" s="124"/>
      <c r="M15" s="124"/>
      <c r="N15" s="124"/>
      <c r="O15" s="124"/>
      <c r="P15" s="124"/>
      <c r="Q15" s="124"/>
      <c r="R15" s="124"/>
      <c r="S15" s="38"/>
      <c r="T15" s="38"/>
      <c r="U15" s="38"/>
      <c r="V15" s="38"/>
      <c r="W15" s="38"/>
      <c r="X15" s="38"/>
    </row>
    <row r="16" spans="1:24" ht="130.19999999999999" customHeight="1" thickBot="1" x14ac:dyDescent="0.35">
      <c r="B16" s="52" t="s">
        <v>50</v>
      </c>
      <c r="C16" s="53"/>
      <c r="D16" s="53"/>
      <c r="E16" s="53"/>
      <c r="F16" s="53"/>
      <c r="G16" s="53"/>
      <c r="H16" s="54"/>
      <c r="I16" s="54"/>
      <c r="J16" s="54"/>
      <c r="K16" s="54"/>
      <c r="L16" s="54"/>
      <c r="M16" s="54"/>
      <c r="N16" s="54"/>
      <c r="O16" s="54"/>
      <c r="P16" s="54"/>
      <c r="Q16" s="119"/>
      <c r="R16" s="120"/>
      <c r="S16" s="121"/>
      <c r="T16" s="121"/>
      <c r="U16" s="121"/>
      <c r="V16" s="121"/>
      <c r="W16" s="121"/>
      <c r="X16" s="122"/>
    </row>
  </sheetData>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6" sqref="C6"/>
    </sheetView>
  </sheetViews>
  <sheetFormatPr defaultColWidth="9.109375" defaultRowHeight="14.4" x14ac:dyDescent="0.3"/>
  <cols>
    <col min="1" max="1" width="3.109375" style="1" customWidth="1"/>
    <col min="2" max="2" width="61" style="1" bestFit="1" customWidth="1"/>
    <col min="3" max="3" width="26.44140625" style="1" customWidth="1"/>
    <col min="4" max="16384" width="9.109375" style="1"/>
  </cols>
  <sheetData>
    <row r="2" spans="2:3" ht="18" customHeight="1" x14ac:dyDescent="0.3">
      <c r="B2" s="27" t="s">
        <v>51</v>
      </c>
      <c r="C2" s="25"/>
    </row>
    <row r="3" spans="2:3" ht="31.2" thickBot="1" x14ac:dyDescent="0.35">
      <c r="B3" s="64" t="s">
        <v>52</v>
      </c>
      <c r="C3" s="65" t="s">
        <v>129</v>
      </c>
    </row>
    <row r="4" spans="2:3" x14ac:dyDescent="0.3">
      <c r="B4" s="61" t="s">
        <v>53</v>
      </c>
      <c r="C4" s="130">
        <v>15660</v>
      </c>
    </row>
    <row r="5" spans="2:3" x14ac:dyDescent="0.3">
      <c r="B5" s="62" t="s">
        <v>54</v>
      </c>
      <c r="C5" s="131">
        <v>27482.400000000001</v>
      </c>
    </row>
    <row r="6" spans="2:3" ht="27.6" x14ac:dyDescent="0.3">
      <c r="B6" s="62" t="s">
        <v>55</v>
      </c>
      <c r="C6" s="63" t="s">
        <v>56</v>
      </c>
    </row>
    <row r="7" spans="2:3" x14ac:dyDescent="0.3">
      <c r="B7" s="62" t="s">
        <v>57</v>
      </c>
      <c r="C7" s="63"/>
    </row>
    <row r="8" spans="2:3" ht="15" customHeight="1" x14ac:dyDescent="0.3">
      <c r="B8" s="66" t="s">
        <v>58</v>
      </c>
      <c r="C8" s="132">
        <v>1000</v>
      </c>
    </row>
    <row r="9" spans="2:3" x14ac:dyDescent="0.3">
      <c r="B9" s="25"/>
      <c r="C9" s="25"/>
    </row>
    <row r="10" spans="2:3" x14ac:dyDescent="0.3">
      <c r="B10" s="25"/>
      <c r="C10" s="25"/>
    </row>
    <row r="11" spans="2:3" x14ac:dyDescent="0.3">
      <c r="B11" s="25"/>
      <c r="C11" s="25"/>
    </row>
    <row r="12" spans="2:3" x14ac:dyDescent="0.3">
      <c r="B12" s="25"/>
      <c r="C12" s="25"/>
    </row>
    <row r="13" spans="2:3" x14ac:dyDescent="0.3">
      <c r="B13" s="25"/>
      <c r="C13" s="25"/>
    </row>
    <row r="14" spans="2:3" x14ac:dyDescent="0.3">
      <c r="B14" s="25"/>
      <c r="C14" s="25"/>
    </row>
    <row r="15" spans="2:3" x14ac:dyDescent="0.3">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tabSelected="1" showWhiteSpace="0" view="pageLayout" zoomScaleNormal="100" zoomScaleSheetLayoutView="70" workbookViewId="0">
      <selection activeCell="N11" sqref="N11"/>
    </sheetView>
  </sheetViews>
  <sheetFormatPr defaultColWidth="5.6640625" defaultRowHeight="14.4" x14ac:dyDescent="0.3"/>
  <cols>
    <col min="1" max="1" width="3.109375" style="1" customWidth="1"/>
    <col min="2" max="2" width="45.33203125" style="1" customWidth="1"/>
    <col min="3" max="22" width="10.6640625" style="1" customWidth="1"/>
    <col min="23" max="16384" width="5.6640625" style="1"/>
  </cols>
  <sheetData>
    <row r="1" spans="1:23" x14ac:dyDescent="0.3">
      <c r="A1" s="25"/>
      <c r="C1" s="25"/>
      <c r="D1" s="25"/>
      <c r="E1" s="25"/>
      <c r="F1" s="25"/>
      <c r="G1" s="25"/>
      <c r="H1" s="25"/>
      <c r="I1" s="25"/>
      <c r="J1" s="25"/>
      <c r="K1" s="25"/>
      <c r="L1" s="25"/>
      <c r="M1" s="25"/>
      <c r="N1" s="25"/>
      <c r="O1" s="25"/>
      <c r="P1" s="25"/>
      <c r="Q1" s="25"/>
      <c r="R1" s="25"/>
      <c r="S1" s="25"/>
      <c r="T1" s="25"/>
      <c r="U1" s="25"/>
      <c r="V1" s="25"/>
      <c r="W1" s="25"/>
    </row>
    <row r="2" spans="1:23" ht="18" thickBot="1" x14ac:dyDescent="0.35">
      <c r="B2" s="27" t="s">
        <v>59</v>
      </c>
      <c r="C2" s="27"/>
      <c r="D2" s="25"/>
      <c r="E2" s="25"/>
      <c r="F2" s="25"/>
      <c r="G2" s="25"/>
      <c r="H2" s="25"/>
      <c r="I2" s="25"/>
      <c r="J2" s="25"/>
      <c r="K2" s="25"/>
      <c r="L2" s="25"/>
      <c r="M2" s="25"/>
      <c r="N2" s="25"/>
      <c r="O2" s="25"/>
      <c r="P2" s="25"/>
      <c r="Q2" s="25"/>
      <c r="R2" s="25"/>
      <c r="S2" s="25"/>
      <c r="T2" s="25"/>
      <c r="U2" s="25"/>
      <c r="V2" s="25"/>
      <c r="W2" s="25"/>
    </row>
    <row r="3" spans="1:23" ht="74.55" customHeight="1" thickBot="1" x14ac:dyDescent="0.35">
      <c r="B3" s="103" t="s">
        <v>60</v>
      </c>
      <c r="C3" s="128" t="s">
        <v>61</v>
      </c>
      <c r="D3" s="128" t="s">
        <v>62</v>
      </c>
      <c r="E3" s="128" t="s">
        <v>130</v>
      </c>
      <c r="F3" s="128" t="s">
        <v>131</v>
      </c>
      <c r="G3" s="128" t="s">
        <v>63</v>
      </c>
      <c r="H3" s="128" t="s">
        <v>64</v>
      </c>
      <c r="I3" s="128" t="s">
        <v>132</v>
      </c>
      <c r="J3" s="128" t="s">
        <v>133</v>
      </c>
      <c r="K3" s="128" t="s">
        <v>65</v>
      </c>
      <c r="L3" s="128" t="s">
        <v>66</v>
      </c>
      <c r="M3" s="128" t="s">
        <v>134</v>
      </c>
      <c r="N3" s="128" t="s">
        <v>135</v>
      </c>
      <c r="O3" s="128" t="s">
        <v>67</v>
      </c>
      <c r="P3" s="128" t="s">
        <v>68</v>
      </c>
      <c r="Q3" s="128" t="s">
        <v>136</v>
      </c>
      <c r="R3" s="128" t="s">
        <v>137</v>
      </c>
      <c r="S3" s="128" t="s">
        <v>69</v>
      </c>
      <c r="T3" s="128" t="s">
        <v>70</v>
      </c>
      <c r="U3" s="128" t="s">
        <v>139</v>
      </c>
      <c r="V3" s="128" t="s">
        <v>138</v>
      </c>
      <c r="W3" s="25"/>
    </row>
    <row r="4" spans="1:23" ht="27.6" x14ac:dyDescent="0.3">
      <c r="B4" s="56" t="s">
        <v>71</v>
      </c>
      <c r="C4" s="6">
        <v>4</v>
      </c>
      <c r="D4" s="22">
        <f t="shared" ref="D4:D9" si="0">C4/C$10*100</f>
        <v>100</v>
      </c>
      <c r="E4" s="6">
        <v>4</v>
      </c>
      <c r="F4" s="22">
        <f t="shared" ref="F4:F9" si="1">E4/E$10*100</f>
        <v>100</v>
      </c>
      <c r="G4" s="6">
        <v>4</v>
      </c>
      <c r="H4" s="22">
        <f t="shared" ref="H4:H9" si="2">G4/G$10*100</f>
        <v>100</v>
      </c>
      <c r="I4" s="6">
        <v>2</v>
      </c>
      <c r="J4" s="22">
        <f t="shared" ref="J4:J9" si="3">I4/I$10*100</f>
        <v>100</v>
      </c>
      <c r="K4" s="6">
        <v>6</v>
      </c>
      <c r="L4" s="22">
        <f t="shared" ref="L4:L9" si="4">K4/K$10*100</f>
        <v>100</v>
      </c>
      <c r="M4" s="6">
        <v>5</v>
      </c>
      <c r="N4" s="21">
        <f t="shared" ref="N4:N9" si="5">M4/M$10*100</f>
        <v>100</v>
      </c>
      <c r="O4" s="6">
        <v>6</v>
      </c>
      <c r="P4" s="22">
        <f t="shared" ref="P4:P9" si="6">O4/O$10*100</f>
        <v>100</v>
      </c>
      <c r="Q4" s="6">
        <v>4</v>
      </c>
      <c r="R4" s="21">
        <f t="shared" ref="R4:R9" si="7">Q4/Q$10*100</f>
        <v>100</v>
      </c>
      <c r="S4" s="6">
        <v>6</v>
      </c>
      <c r="T4" s="21">
        <f t="shared" ref="T4:T9" si="8">S4/S$10*100</f>
        <v>100</v>
      </c>
      <c r="U4" s="6">
        <v>8</v>
      </c>
      <c r="V4" s="22">
        <f t="shared" ref="V4:V9" si="9">U4/U$10*100</f>
        <v>100</v>
      </c>
      <c r="W4" s="25"/>
    </row>
    <row r="5" spans="1:23" ht="48.75" customHeight="1" x14ac:dyDescent="0.3">
      <c r="B5" s="58" t="s">
        <v>72</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3">
      <c r="B6" s="58" t="s">
        <v>73</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3">
      <c r="B7" s="58" t="s">
        <v>74</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35">
      <c r="B8" s="73" t="s">
        <v>75</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3">
      <c r="B9" s="59" t="s">
        <v>76</v>
      </c>
      <c r="C9" s="14">
        <v>4</v>
      </c>
      <c r="D9" s="28">
        <f t="shared" si="0"/>
        <v>100</v>
      </c>
      <c r="E9" s="14">
        <v>4</v>
      </c>
      <c r="F9" s="28">
        <f t="shared" si="1"/>
        <v>100</v>
      </c>
      <c r="G9" s="14">
        <v>4</v>
      </c>
      <c r="H9" s="28">
        <f t="shared" si="2"/>
        <v>100</v>
      </c>
      <c r="I9" s="14">
        <v>2</v>
      </c>
      <c r="J9" s="28">
        <f t="shared" si="3"/>
        <v>100</v>
      </c>
      <c r="K9" s="14">
        <v>6</v>
      </c>
      <c r="L9" s="28">
        <f t="shared" si="4"/>
        <v>100</v>
      </c>
      <c r="M9" s="14">
        <v>5</v>
      </c>
      <c r="N9" s="29">
        <f t="shared" si="5"/>
        <v>100</v>
      </c>
      <c r="O9" s="14">
        <v>6</v>
      </c>
      <c r="P9" s="28">
        <f t="shared" si="6"/>
        <v>100</v>
      </c>
      <c r="Q9" s="14">
        <v>4</v>
      </c>
      <c r="R9" s="29">
        <f t="shared" si="7"/>
        <v>100</v>
      </c>
      <c r="S9" s="14">
        <v>6</v>
      </c>
      <c r="T9" s="29">
        <f t="shared" si="8"/>
        <v>100</v>
      </c>
      <c r="U9" s="14">
        <v>8</v>
      </c>
      <c r="V9" s="28">
        <f t="shared" si="9"/>
        <v>100</v>
      </c>
      <c r="W9" s="25"/>
    </row>
    <row r="10" spans="1:23" ht="42" customHeight="1" x14ac:dyDescent="0.3">
      <c r="B10" s="59" t="s">
        <v>77</v>
      </c>
      <c r="C10" s="14">
        <v>4</v>
      </c>
      <c r="D10" s="75" t="s">
        <v>78</v>
      </c>
      <c r="E10" s="14">
        <v>4</v>
      </c>
      <c r="F10" s="75" t="s">
        <v>78</v>
      </c>
      <c r="G10" s="14">
        <v>4</v>
      </c>
      <c r="H10" s="75" t="s">
        <v>78</v>
      </c>
      <c r="I10" s="14">
        <v>2</v>
      </c>
      <c r="J10" s="75" t="s">
        <v>78</v>
      </c>
      <c r="K10" s="14">
        <v>6</v>
      </c>
      <c r="L10" s="75" t="s">
        <v>78</v>
      </c>
      <c r="M10" s="14">
        <v>5</v>
      </c>
      <c r="N10" s="74" t="s">
        <v>78</v>
      </c>
      <c r="O10" s="14">
        <v>6</v>
      </c>
      <c r="P10" s="75" t="s">
        <v>78</v>
      </c>
      <c r="Q10" s="14">
        <v>4</v>
      </c>
      <c r="R10" s="74" t="s">
        <v>78</v>
      </c>
      <c r="S10" s="14">
        <v>6</v>
      </c>
      <c r="T10" s="74" t="s">
        <v>78</v>
      </c>
      <c r="U10" s="14">
        <v>8</v>
      </c>
      <c r="V10" s="75" t="s">
        <v>78</v>
      </c>
      <c r="W10" s="25"/>
    </row>
    <row r="11" spans="1:23" ht="111" customHeight="1" x14ac:dyDescent="0.3">
      <c r="B11" s="30"/>
      <c r="C11" s="31"/>
      <c r="D11" s="31"/>
      <c r="E11" s="31"/>
      <c r="F11" s="31"/>
      <c r="G11" s="31"/>
      <c r="H11" s="31"/>
      <c r="I11" s="31"/>
      <c r="J11" s="31"/>
      <c r="K11" s="31"/>
      <c r="L11" s="31"/>
      <c r="M11" s="31"/>
      <c r="N11" s="31"/>
      <c r="O11" s="31"/>
      <c r="P11" s="31"/>
      <c r="Q11" s="25"/>
      <c r="R11" s="25"/>
      <c r="S11" s="25"/>
      <c r="T11" s="25"/>
      <c r="U11" s="25"/>
      <c r="V11" s="25"/>
      <c r="W11" s="25"/>
    </row>
    <row r="12" spans="1:23" ht="18" thickBot="1" x14ac:dyDescent="0.35">
      <c r="B12" s="27" t="s">
        <v>79</v>
      </c>
      <c r="C12" s="25"/>
      <c r="D12" s="25"/>
      <c r="E12" s="25"/>
      <c r="F12" s="25"/>
      <c r="G12" s="25"/>
      <c r="H12" s="25"/>
      <c r="I12" s="25"/>
      <c r="J12" s="25"/>
      <c r="K12" s="25"/>
      <c r="L12" s="25"/>
      <c r="M12" s="25"/>
      <c r="N12" s="25"/>
      <c r="O12" s="25"/>
      <c r="P12" s="25"/>
      <c r="Q12" s="25"/>
      <c r="R12" s="25"/>
      <c r="S12" s="25"/>
      <c r="T12" s="25"/>
      <c r="U12" s="25"/>
      <c r="V12" s="25"/>
      <c r="W12" s="25"/>
    </row>
    <row r="13" spans="1:23" ht="74.55" customHeight="1" thickBot="1" x14ac:dyDescent="0.35">
      <c r="B13" s="103" t="s">
        <v>80</v>
      </c>
      <c r="C13" s="128" t="s">
        <v>61</v>
      </c>
      <c r="D13" s="128" t="s">
        <v>62</v>
      </c>
      <c r="E13" s="128" t="s">
        <v>130</v>
      </c>
      <c r="F13" s="128" t="s">
        <v>131</v>
      </c>
      <c r="G13" s="128" t="s">
        <v>63</v>
      </c>
      <c r="H13" s="128" t="s">
        <v>64</v>
      </c>
      <c r="I13" s="128" t="s">
        <v>132</v>
      </c>
      <c r="J13" s="128" t="s">
        <v>133</v>
      </c>
      <c r="K13" s="128" t="s">
        <v>65</v>
      </c>
      <c r="L13" s="128" t="s">
        <v>66</v>
      </c>
      <c r="M13" s="128" t="s">
        <v>134</v>
      </c>
      <c r="N13" s="128" t="s">
        <v>135</v>
      </c>
      <c r="O13" s="128" t="s">
        <v>67</v>
      </c>
      <c r="P13" s="128" t="s">
        <v>68</v>
      </c>
      <c r="Q13" s="128" t="s">
        <v>136</v>
      </c>
      <c r="R13" s="128" t="s">
        <v>137</v>
      </c>
      <c r="S13" s="128" t="s">
        <v>69</v>
      </c>
      <c r="T13" s="128" t="s">
        <v>70</v>
      </c>
      <c r="U13" s="128" t="s">
        <v>139</v>
      </c>
      <c r="V13" s="128" t="s">
        <v>140</v>
      </c>
      <c r="W13" s="25"/>
    </row>
    <row r="14" spans="1:23" ht="41.4" x14ac:dyDescent="0.3">
      <c r="B14" s="57" t="s">
        <v>77</v>
      </c>
      <c r="C14" s="2">
        <f>IF(ISBLANK(C10),"",IF(C10=0,"0",C10))</f>
        <v>4</v>
      </c>
      <c r="D14" s="19" t="s">
        <v>78</v>
      </c>
      <c r="E14" s="2">
        <f>IF(ISBLANK(E10),"",IF(E10=0,"0",E10))</f>
        <v>4</v>
      </c>
      <c r="F14" s="19" t="s">
        <v>78</v>
      </c>
      <c r="G14" s="2">
        <f>IF(ISBLANK(G10),"",IF(G10=0,"0",G10))</f>
        <v>4</v>
      </c>
      <c r="H14" s="19" t="s">
        <v>78</v>
      </c>
      <c r="I14" s="2">
        <f>IF(ISBLANK(I10),"",IF(I10=0,"0",I10))</f>
        <v>2</v>
      </c>
      <c r="J14" s="19" t="s">
        <v>78</v>
      </c>
      <c r="K14" s="2">
        <f>IF(ISBLANK(K10),"",IF(K10=0,"0",K10))</f>
        <v>6</v>
      </c>
      <c r="L14" s="19" t="s">
        <v>78</v>
      </c>
      <c r="M14" s="2">
        <f>IF(ISBLANK(M10),"",IF(M10=0,"0",M10))</f>
        <v>5</v>
      </c>
      <c r="N14" s="19" t="s">
        <v>78</v>
      </c>
      <c r="O14" s="2">
        <f>IF(ISBLANK(O10),"",IF(O10=0,"0",O10))</f>
        <v>6</v>
      </c>
      <c r="P14" s="19" t="s">
        <v>78</v>
      </c>
      <c r="Q14" s="2">
        <f>IF(ISBLANK(Q10),"",IF(Q10=0,"0",Q10))</f>
        <v>4</v>
      </c>
      <c r="R14" s="19" t="s">
        <v>78</v>
      </c>
      <c r="S14" s="2">
        <f>IF(ISBLANK(S10),"",IF(S10=0,"0",S10))</f>
        <v>6</v>
      </c>
      <c r="T14" s="19" t="s">
        <v>78</v>
      </c>
      <c r="U14" s="2">
        <f>IF(ISBLANK(U10),"",IF(U10=0,"0",U10))</f>
        <v>8</v>
      </c>
      <c r="V14" s="20" t="s">
        <v>78</v>
      </c>
      <c r="W14" s="25"/>
    </row>
    <row r="15" spans="1:23" x14ac:dyDescent="0.3">
      <c r="B15" s="58" t="s">
        <v>81</v>
      </c>
      <c r="C15" s="4">
        <v>4</v>
      </c>
      <c r="D15" s="32">
        <f>C15/C$14*100</f>
        <v>100</v>
      </c>
      <c r="E15" s="3">
        <v>4</v>
      </c>
      <c r="F15" s="32">
        <f t="shared" ref="F15" si="10">E15/E$14*100</f>
        <v>100</v>
      </c>
      <c r="G15" s="3">
        <v>4</v>
      </c>
      <c r="H15" s="32">
        <f t="shared" ref="H15" si="11">G15/G$14*100</f>
        <v>100</v>
      </c>
      <c r="I15" s="3">
        <v>2</v>
      </c>
      <c r="J15" s="32">
        <f t="shared" ref="J15" si="12">I15/I$14*100</f>
        <v>100</v>
      </c>
      <c r="K15" s="3">
        <v>6</v>
      </c>
      <c r="L15" s="32">
        <f t="shared" ref="L15" si="13">K15/K$14*100</f>
        <v>100</v>
      </c>
      <c r="M15" s="3">
        <v>5</v>
      </c>
      <c r="N15" s="32">
        <f t="shared" ref="N15" si="14">M15/M$14*100</f>
        <v>100</v>
      </c>
      <c r="O15" s="3">
        <v>6</v>
      </c>
      <c r="P15" s="32">
        <f t="shared" ref="P15" si="15">O15/O$14*100</f>
        <v>100</v>
      </c>
      <c r="Q15" s="3">
        <v>4</v>
      </c>
      <c r="R15" s="32">
        <f t="shared" ref="R15" si="16">Q15/Q$14*100</f>
        <v>100</v>
      </c>
      <c r="S15" s="3">
        <v>6</v>
      </c>
      <c r="T15" s="32">
        <f t="shared" ref="T15" si="17">S15/S$14*100</f>
        <v>100</v>
      </c>
      <c r="U15" s="3">
        <v>8</v>
      </c>
      <c r="V15" s="34">
        <f t="shared" ref="V15" si="18">U15/U$14*100</f>
        <v>100</v>
      </c>
      <c r="W15" s="25"/>
    </row>
    <row r="16" spans="1:23" ht="31.5" customHeight="1" thickBot="1" x14ac:dyDescent="0.35">
      <c r="B16" s="125" t="s">
        <v>82</v>
      </c>
      <c r="C16" s="14">
        <v>0</v>
      </c>
      <c r="D16" s="74">
        <f>C16/C$14*100</f>
        <v>0</v>
      </c>
      <c r="E16" s="60">
        <v>0</v>
      </c>
      <c r="F16" s="74">
        <f t="shared" ref="F16" si="19">E16/E$14*100</f>
        <v>0</v>
      </c>
      <c r="G16" s="60">
        <v>0</v>
      </c>
      <c r="H16" s="74">
        <f t="shared" ref="H16" si="20">G16/G$14*100</f>
        <v>0</v>
      </c>
      <c r="I16" s="60">
        <v>0</v>
      </c>
      <c r="J16" s="74">
        <f t="shared" ref="J16" si="21">I16/I$14*100</f>
        <v>0</v>
      </c>
      <c r="K16" s="60">
        <v>0</v>
      </c>
      <c r="L16" s="74">
        <f t="shared" ref="L16" si="22">K16/K$14*100</f>
        <v>0</v>
      </c>
      <c r="M16" s="60">
        <v>0</v>
      </c>
      <c r="N16" s="74">
        <f t="shared" ref="N16" si="23">M16/M$14*100</f>
        <v>0</v>
      </c>
      <c r="O16" s="60">
        <v>0</v>
      </c>
      <c r="P16" s="74">
        <f t="shared" ref="P16" si="24">O16/O$14*100</f>
        <v>0</v>
      </c>
      <c r="Q16" s="60">
        <v>0</v>
      </c>
      <c r="R16" s="74">
        <f t="shared" ref="R16" si="25">Q16/Q$14*100</f>
        <v>0</v>
      </c>
      <c r="S16" s="60">
        <v>0</v>
      </c>
      <c r="T16" s="74">
        <f t="shared" ref="T16" si="26">S16/S$14*100</f>
        <v>0</v>
      </c>
      <c r="U16" s="60">
        <v>0</v>
      </c>
      <c r="V16" s="75">
        <f t="shared" ref="V16" si="27">U16/U$14*100</f>
        <v>0</v>
      </c>
      <c r="W16" s="25"/>
    </row>
    <row r="17" spans="2:65" ht="51" customHeight="1" x14ac:dyDescent="0.3">
      <c r="B17" s="55" t="s">
        <v>83</v>
      </c>
      <c r="C17" s="55"/>
      <c r="D17" s="55"/>
      <c r="E17" s="55"/>
      <c r="F17" s="55"/>
      <c r="G17" s="55"/>
      <c r="H17" s="55"/>
      <c r="I17" s="55"/>
      <c r="J17" s="55"/>
      <c r="K17" s="55"/>
      <c r="L17" s="55"/>
      <c r="M17" s="55"/>
      <c r="N17" s="55"/>
      <c r="O17" s="55"/>
      <c r="P17" s="55"/>
      <c r="Q17" s="25"/>
      <c r="R17" s="25"/>
      <c r="S17" s="25"/>
      <c r="T17" s="25"/>
      <c r="U17" s="25"/>
      <c r="V17" s="25"/>
      <c r="W17" s="25"/>
    </row>
    <row r="18" spans="2:65" x14ac:dyDescent="0.3">
      <c r="B18" s="25"/>
      <c r="C18" s="25"/>
      <c r="D18" s="25"/>
      <c r="E18" s="25"/>
      <c r="F18" s="25"/>
      <c r="G18" s="25"/>
      <c r="H18" s="25"/>
      <c r="I18" s="25"/>
      <c r="J18" s="25"/>
      <c r="K18" s="25"/>
      <c r="L18" s="25"/>
      <c r="M18" s="25"/>
      <c r="N18" s="25"/>
      <c r="O18" s="25"/>
      <c r="P18" s="25"/>
      <c r="Q18" s="25"/>
      <c r="R18" s="25"/>
      <c r="S18" s="25"/>
      <c r="T18" s="25"/>
      <c r="U18" s="25"/>
      <c r="V18" s="25"/>
      <c r="W18" s="25"/>
    </row>
    <row r="19" spans="2:65" x14ac:dyDescent="0.3">
      <c r="B19" s="25"/>
      <c r="C19" s="25"/>
      <c r="D19" s="25"/>
      <c r="E19" s="25"/>
      <c r="F19" s="25"/>
      <c r="G19" s="25"/>
      <c r="H19" s="25"/>
      <c r="I19" s="25"/>
      <c r="J19" s="25"/>
      <c r="K19" s="25"/>
      <c r="L19" s="25"/>
      <c r="M19" s="25"/>
      <c r="N19" s="25"/>
      <c r="O19" s="25"/>
      <c r="P19" s="25"/>
      <c r="Q19" s="25"/>
      <c r="R19" s="25"/>
      <c r="S19" s="25"/>
      <c r="T19" s="25"/>
      <c r="U19" s="25"/>
      <c r="V19" s="25"/>
      <c r="W19" s="25"/>
    </row>
    <row r="23" spans="2:65" x14ac:dyDescent="0.3">
      <c r="E23" s="8"/>
    </row>
    <row r="24" spans="2:65" x14ac:dyDescent="0.3">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B1" zoomScaleNormal="100" workbookViewId="0">
      <selection activeCell="U8" sqref="U8"/>
    </sheetView>
  </sheetViews>
  <sheetFormatPr defaultColWidth="5.6640625" defaultRowHeight="14.4" x14ac:dyDescent="0.3"/>
  <cols>
    <col min="1" max="1" width="3.6640625" style="1" customWidth="1"/>
    <col min="2" max="2" width="25.77734375" style="1" customWidth="1"/>
    <col min="3" max="22" width="10.6640625" style="9" customWidth="1"/>
    <col min="23" max="16384" width="5.6640625" style="1"/>
  </cols>
  <sheetData>
    <row r="1" spans="1:23" x14ac:dyDescent="0.3">
      <c r="A1" s="25"/>
      <c r="C1" s="33"/>
      <c r="D1" s="33"/>
      <c r="E1" s="33"/>
      <c r="F1" s="33"/>
      <c r="G1" s="33"/>
      <c r="H1" s="33"/>
      <c r="I1" s="33"/>
      <c r="J1" s="33"/>
      <c r="K1" s="33"/>
      <c r="L1" s="33"/>
      <c r="M1" s="33"/>
      <c r="N1" s="33"/>
      <c r="O1" s="33"/>
      <c r="P1" s="33"/>
      <c r="Q1" s="33"/>
      <c r="R1" s="33"/>
      <c r="S1" s="33"/>
      <c r="T1" s="33"/>
      <c r="U1" s="33"/>
      <c r="V1" s="33"/>
      <c r="W1" s="25"/>
    </row>
    <row r="2" spans="1:23" ht="18" thickBot="1" x14ac:dyDescent="0.35">
      <c r="B2" s="27" t="s">
        <v>84</v>
      </c>
      <c r="C2" s="33"/>
      <c r="D2" s="33"/>
      <c r="E2" s="33"/>
      <c r="F2" s="33"/>
      <c r="G2" s="33"/>
      <c r="H2" s="33"/>
      <c r="I2" s="33"/>
      <c r="J2" s="33"/>
      <c r="K2" s="33"/>
      <c r="L2" s="33"/>
      <c r="M2" s="33"/>
      <c r="N2" s="33"/>
      <c r="O2" s="33"/>
      <c r="P2" s="33"/>
      <c r="Q2" s="33"/>
      <c r="R2" s="33"/>
      <c r="S2" s="33"/>
      <c r="T2" s="33"/>
      <c r="U2" s="33"/>
      <c r="V2" s="33"/>
      <c r="W2" s="25"/>
    </row>
    <row r="3" spans="1:23" ht="77.55" customHeight="1" thickBot="1" x14ac:dyDescent="0.35">
      <c r="B3" s="103" t="s">
        <v>85</v>
      </c>
      <c r="C3" s="102" t="s">
        <v>86</v>
      </c>
      <c r="D3" s="102" t="s">
        <v>87</v>
      </c>
      <c r="E3" s="102" t="s">
        <v>141</v>
      </c>
      <c r="F3" s="102" t="s">
        <v>142</v>
      </c>
      <c r="G3" s="102" t="s">
        <v>88</v>
      </c>
      <c r="H3" s="102" t="s">
        <v>89</v>
      </c>
      <c r="I3" s="102" t="s">
        <v>143</v>
      </c>
      <c r="J3" s="102" t="s">
        <v>90</v>
      </c>
      <c r="K3" s="102" t="s">
        <v>91</v>
      </c>
      <c r="L3" s="102" t="s">
        <v>144</v>
      </c>
      <c r="M3" s="102" t="s">
        <v>145</v>
      </c>
      <c r="N3" s="102" t="s">
        <v>92</v>
      </c>
      <c r="O3" s="102" t="s">
        <v>93</v>
      </c>
      <c r="P3" s="102" t="s">
        <v>146</v>
      </c>
      <c r="Q3" s="102" t="s">
        <v>147</v>
      </c>
      <c r="R3" s="102" t="s">
        <v>148</v>
      </c>
      <c r="S3" s="102" t="s">
        <v>149</v>
      </c>
      <c r="T3" s="102" t="s">
        <v>150</v>
      </c>
      <c r="U3" s="102" t="s">
        <v>151</v>
      </c>
      <c r="V3" s="102" t="s">
        <v>152</v>
      </c>
      <c r="W3" s="25"/>
    </row>
    <row r="4" spans="1:23" ht="51.75" customHeight="1" x14ac:dyDescent="0.3">
      <c r="B4" s="76" t="s">
        <v>94</v>
      </c>
      <c r="C4" s="6">
        <v>0</v>
      </c>
      <c r="D4" s="6" t="s">
        <v>78</v>
      </c>
      <c r="E4" s="6">
        <v>6</v>
      </c>
      <c r="F4" s="6" t="s">
        <v>78</v>
      </c>
      <c r="G4" s="6">
        <v>5</v>
      </c>
      <c r="H4" s="6" t="s">
        <v>78</v>
      </c>
      <c r="I4" s="6">
        <v>7</v>
      </c>
      <c r="J4" s="6" t="s">
        <v>78</v>
      </c>
      <c r="K4" s="6">
        <v>6</v>
      </c>
      <c r="L4" s="6" t="s">
        <v>78</v>
      </c>
      <c r="M4" s="6">
        <v>7</v>
      </c>
      <c r="N4" s="6" t="s">
        <v>78</v>
      </c>
      <c r="O4" s="6">
        <v>7</v>
      </c>
      <c r="P4" s="6" t="s">
        <v>78</v>
      </c>
      <c r="Q4" s="6">
        <v>6</v>
      </c>
      <c r="R4" s="6" t="s">
        <v>78</v>
      </c>
      <c r="S4" s="6">
        <v>7</v>
      </c>
      <c r="T4" s="6" t="s">
        <v>78</v>
      </c>
      <c r="U4" s="6">
        <v>3</v>
      </c>
      <c r="V4" s="6" t="s">
        <v>78</v>
      </c>
      <c r="W4" s="25"/>
    </row>
    <row r="5" spans="1:23" ht="47.25" customHeight="1" x14ac:dyDescent="0.3">
      <c r="B5" s="77" t="s">
        <v>95</v>
      </c>
      <c r="C5" s="4">
        <v>0</v>
      </c>
      <c r="D5" s="4"/>
      <c r="E5" s="4">
        <v>6</v>
      </c>
      <c r="F5" s="4">
        <f>E5/E$4*100</f>
        <v>100</v>
      </c>
      <c r="G5" s="4">
        <v>5</v>
      </c>
      <c r="H5" s="4">
        <f>G5/G$4*100</f>
        <v>100</v>
      </c>
      <c r="I5" s="4">
        <v>6</v>
      </c>
      <c r="J5" s="4">
        <f>I5/I$4*100</f>
        <v>85.714285714285708</v>
      </c>
      <c r="K5" s="4">
        <v>5</v>
      </c>
      <c r="L5" s="4">
        <f>K5/K$4*100</f>
        <v>83.333333333333343</v>
      </c>
      <c r="M5" s="4">
        <v>5</v>
      </c>
      <c r="N5" s="4">
        <f>M5/M$4*100</f>
        <v>71.428571428571431</v>
      </c>
      <c r="O5" s="4">
        <v>0</v>
      </c>
      <c r="P5" s="4">
        <f>O5/O$4*100</f>
        <v>0</v>
      </c>
      <c r="Q5" s="4">
        <v>0</v>
      </c>
      <c r="R5" s="4">
        <f>Q5/Q$4*100</f>
        <v>0</v>
      </c>
      <c r="S5" s="4">
        <v>0</v>
      </c>
      <c r="T5" s="4">
        <f>S5/S$4*100</f>
        <v>0</v>
      </c>
      <c r="U5" s="4">
        <v>0</v>
      </c>
      <c r="V5" s="4">
        <f>U5/U$4*100</f>
        <v>0</v>
      </c>
      <c r="W5" s="25"/>
    </row>
    <row r="6" spans="1:23" ht="32.25" customHeight="1" x14ac:dyDescent="0.3">
      <c r="B6" s="77" t="s">
        <v>96</v>
      </c>
      <c r="C6" s="4">
        <v>0</v>
      </c>
      <c r="D6" s="4"/>
      <c r="E6" s="4">
        <v>0</v>
      </c>
      <c r="F6" s="4">
        <f>E6/E$4*100</f>
        <v>0</v>
      </c>
      <c r="G6" s="4">
        <v>0</v>
      </c>
      <c r="H6" s="4">
        <f>G6/G$4*100</f>
        <v>0</v>
      </c>
      <c r="I6" s="4">
        <v>0</v>
      </c>
      <c r="J6" s="4">
        <f>I6/I$4*100</f>
        <v>0</v>
      </c>
      <c r="K6" s="4">
        <v>0</v>
      </c>
      <c r="L6" s="4">
        <f>K6/K$4*100</f>
        <v>0</v>
      </c>
      <c r="M6" s="4">
        <v>1</v>
      </c>
      <c r="N6" s="4">
        <f>M6/M$4*100</f>
        <v>14.285714285714285</v>
      </c>
      <c r="O6" s="4">
        <v>7</v>
      </c>
      <c r="P6" s="4">
        <f>O6/O$4*100</f>
        <v>100</v>
      </c>
      <c r="Q6" s="4">
        <v>5</v>
      </c>
      <c r="R6" s="4">
        <f>Q6/Q$4*100</f>
        <v>83.333333333333343</v>
      </c>
      <c r="S6" s="4">
        <v>5</v>
      </c>
      <c r="T6" s="4">
        <f>S6/S$4*100</f>
        <v>71.428571428571431</v>
      </c>
      <c r="U6" s="4">
        <v>3</v>
      </c>
      <c r="V6" s="4">
        <f>U6/U$4*100</f>
        <v>100</v>
      </c>
      <c r="W6" s="25"/>
    </row>
    <row r="7" spans="1:23" ht="49.5" customHeight="1" thickBot="1" x14ac:dyDescent="0.35">
      <c r="B7" s="78" t="s">
        <v>97</v>
      </c>
      <c r="C7" s="5">
        <v>0</v>
      </c>
      <c r="D7" s="5"/>
      <c r="E7" s="5">
        <v>0</v>
      </c>
      <c r="F7" s="5">
        <f>E7/E$4*100</f>
        <v>0</v>
      </c>
      <c r="G7" s="5">
        <v>0</v>
      </c>
      <c r="H7" s="5">
        <f>G7/G$4*100</f>
        <v>0</v>
      </c>
      <c r="I7" s="5">
        <v>1</v>
      </c>
      <c r="J7" s="5">
        <f>I7/I$4*100</f>
        <v>14.285714285714285</v>
      </c>
      <c r="K7" s="5">
        <v>1</v>
      </c>
      <c r="L7" s="5">
        <f>K7/K$4*100</f>
        <v>16.666666666666664</v>
      </c>
      <c r="M7" s="5">
        <v>1</v>
      </c>
      <c r="N7" s="5">
        <f>M7/M$4*100</f>
        <v>14.285714285714285</v>
      </c>
      <c r="O7" s="5">
        <v>0</v>
      </c>
      <c r="P7" s="5">
        <f>O7/O$4*100</f>
        <v>0</v>
      </c>
      <c r="Q7" s="5">
        <v>1</v>
      </c>
      <c r="R7" s="5">
        <f>Q7/Q$4*100</f>
        <v>16.666666666666664</v>
      </c>
      <c r="S7" s="5">
        <v>2</v>
      </c>
      <c r="T7" s="5">
        <f>S7/S$4*100</f>
        <v>28.571428571428569</v>
      </c>
      <c r="U7" s="5">
        <v>0</v>
      </c>
      <c r="V7" s="5">
        <f>U7/U$4*100</f>
        <v>0</v>
      </c>
      <c r="W7" s="25"/>
    </row>
    <row r="8" spans="1:23" x14ac:dyDescent="0.3">
      <c r="B8" s="35"/>
      <c r="C8" s="36"/>
      <c r="D8" s="36"/>
      <c r="E8" s="36"/>
      <c r="F8" s="36"/>
      <c r="G8" s="36"/>
      <c r="H8" s="36"/>
      <c r="I8" s="36"/>
      <c r="J8" s="36"/>
      <c r="K8" s="36"/>
      <c r="L8" s="36"/>
      <c r="M8" s="36"/>
      <c r="N8" s="36"/>
      <c r="O8" s="36"/>
      <c r="P8" s="36"/>
      <c r="Q8" s="36"/>
      <c r="R8" s="36"/>
      <c r="S8" s="36"/>
      <c r="T8" s="36"/>
      <c r="U8" s="36"/>
      <c r="V8" s="36"/>
      <c r="W8" s="25"/>
    </row>
    <row r="9" spans="1:23" x14ac:dyDescent="0.3">
      <c r="B9" s="25"/>
      <c r="C9" s="33"/>
      <c r="D9" s="33"/>
      <c r="E9" s="33"/>
      <c r="F9" s="33"/>
      <c r="G9" s="33"/>
      <c r="H9" s="33"/>
      <c r="I9" s="33"/>
      <c r="J9" s="33"/>
      <c r="K9" s="33"/>
      <c r="L9" s="33"/>
      <c r="M9" s="33"/>
      <c r="N9" s="33"/>
      <c r="O9" s="33"/>
      <c r="P9" s="33"/>
      <c r="Q9" s="33"/>
      <c r="R9" s="33"/>
      <c r="S9" s="33"/>
      <c r="T9" s="33"/>
      <c r="U9" s="33"/>
      <c r="V9" s="33"/>
      <c r="W9" s="25"/>
    </row>
    <row r="10" spans="1:23" x14ac:dyDescent="0.3">
      <c r="B10" s="25"/>
      <c r="C10" s="33"/>
      <c r="D10" s="33"/>
      <c r="E10" s="33"/>
      <c r="F10" s="33"/>
      <c r="G10" s="33"/>
      <c r="H10" s="33"/>
      <c r="I10" s="33"/>
      <c r="J10" s="33"/>
      <c r="K10" s="33"/>
      <c r="L10" s="33"/>
      <c r="M10" s="33"/>
      <c r="N10" s="33"/>
      <c r="O10" s="33"/>
      <c r="P10" s="33"/>
      <c r="Q10" s="33"/>
      <c r="R10" s="33"/>
      <c r="S10" s="33"/>
      <c r="T10" s="33"/>
      <c r="U10" s="33"/>
      <c r="V10" s="33"/>
      <c r="W10" s="25"/>
    </row>
    <row r="11" spans="1:23" x14ac:dyDescent="0.3">
      <c r="B11" s="25"/>
      <c r="C11" s="33"/>
      <c r="D11" s="33"/>
      <c r="E11" s="33"/>
      <c r="F11" s="33"/>
      <c r="G11" s="33"/>
      <c r="H11" s="33"/>
      <c r="I11" s="33"/>
      <c r="J11" s="33"/>
      <c r="K11" s="33"/>
      <c r="L11" s="33"/>
      <c r="M11" s="33"/>
      <c r="N11" s="33"/>
      <c r="O11" s="33"/>
      <c r="P11" s="33"/>
      <c r="Q11" s="33"/>
      <c r="R11" s="33"/>
      <c r="S11" s="33"/>
      <c r="T11" s="33"/>
      <c r="U11" s="33"/>
      <c r="V11" s="33"/>
      <c r="W11" s="25"/>
    </row>
    <row r="12" spans="1:23" x14ac:dyDescent="0.3">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6"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6" sqref="C6"/>
    </sheetView>
  </sheetViews>
  <sheetFormatPr defaultColWidth="9.109375" defaultRowHeight="14.4" x14ac:dyDescent="0.3"/>
  <cols>
    <col min="1" max="1" width="3.44140625" style="1" customWidth="1"/>
    <col min="2" max="2" width="58.33203125" style="1" bestFit="1" customWidth="1"/>
    <col min="3" max="3" width="24.109375" style="1" bestFit="1" customWidth="1"/>
    <col min="4" max="16384" width="9.109375" style="1"/>
  </cols>
  <sheetData>
    <row r="2" spans="2:4" ht="18" customHeight="1" x14ac:dyDescent="0.3">
      <c r="B2" s="27" t="s">
        <v>98</v>
      </c>
      <c r="C2" s="37"/>
    </row>
    <row r="3" spans="2:4" ht="15" thickBot="1" x14ac:dyDescent="0.35">
      <c r="B3" s="69" t="s">
        <v>24</v>
      </c>
      <c r="C3" s="72" t="s">
        <v>153</v>
      </c>
    </row>
    <row r="4" spans="2:4" ht="27.6" x14ac:dyDescent="0.3">
      <c r="B4" s="56" t="s">
        <v>99</v>
      </c>
      <c r="C4" s="67">
        <v>44</v>
      </c>
    </row>
    <row r="5" spans="2:4" ht="28.2" thickBot="1" x14ac:dyDescent="0.35">
      <c r="B5" s="59" t="s">
        <v>100</v>
      </c>
      <c r="C5" s="68">
        <v>44</v>
      </c>
    </row>
    <row r="6" spans="2:4" ht="15" customHeight="1" x14ac:dyDescent="0.3">
      <c r="B6" s="70" t="s">
        <v>101</v>
      </c>
      <c r="C6" s="71">
        <f>C5/C4</f>
        <v>1</v>
      </c>
    </row>
    <row r="7" spans="2:4" x14ac:dyDescent="0.3">
      <c r="B7" s="7"/>
      <c r="C7" s="10"/>
    </row>
    <row r="8" spans="2:4" x14ac:dyDescent="0.3">
      <c r="B8" s="15"/>
    </row>
    <row r="15" spans="2:4" x14ac:dyDescent="0.3">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47D3-31EA-9148-9C8D-597EFA66A9D0}">
  <dimension ref="A2:U7"/>
  <sheetViews>
    <sheetView workbookViewId="0">
      <selection activeCell="R6" sqref="R6:S6"/>
    </sheetView>
  </sheetViews>
  <sheetFormatPr defaultColWidth="11.44140625" defaultRowHeight="14.4" x14ac:dyDescent="0.3"/>
  <cols>
    <col min="1" max="1" width="28.33203125" customWidth="1"/>
  </cols>
  <sheetData>
    <row r="2" spans="1:21" x14ac:dyDescent="0.3">
      <c r="A2" s="134"/>
      <c r="B2" s="134" t="s">
        <v>102</v>
      </c>
      <c r="C2" s="134"/>
      <c r="D2" s="134"/>
      <c r="E2" s="134"/>
      <c r="F2" s="134"/>
      <c r="G2" s="134"/>
      <c r="H2" s="134"/>
      <c r="I2" s="134"/>
      <c r="J2" s="134"/>
      <c r="K2" s="134"/>
      <c r="L2" s="134"/>
      <c r="M2" s="134"/>
      <c r="N2" s="134"/>
      <c r="O2" s="134"/>
      <c r="P2" s="134"/>
      <c r="Q2" s="134"/>
      <c r="R2" s="134"/>
      <c r="S2" s="134"/>
      <c r="T2" s="134"/>
      <c r="U2" s="134"/>
    </row>
    <row r="3" spans="1:21" x14ac:dyDescent="0.3">
      <c r="A3" s="134"/>
      <c r="B3" s="135" t="s">
        <v>103</v>
      </c>
      <c r="C3" s="135"/>
      <c r="D3" s="135" t="s">
        <v>104</v>
      </c>
      <c r="E3" s="135"/>
      <c r="F3" s="135" t="s">
        <v>105</v>
      </c>
      <c r="G3" s="135"/>
      <c r="H3" s="135" t="s">
        <v>106</v>
      </c>
      <c r="I3" s="135"/>
      <c r="J3" s="135" t="s">
        <v>107</v>
      </c>
      <c r="K3" s="135"/>
      <c r="L3" s="135" t="s">
        <v>108</v>
      </c>
      <c r="M3" s="135"/>
      <c r="N3" s="135" t="s">
        <v>109</v>
      </c>
      <c r="O3" s="135"/>
      <c r="P3" s="135" t="s">
        <v>110</v>
      </c>
      <c r="Q3" s="135"/>
      <c r="R3" s="135" t="s">
        <v>111</v>
      </c>
      <c r="S3" s="135"/>
      <c r="T3" s="135" t="s">
        <v>118</v>
      </c>
      <c r="U3" s="135"/>
    </row>
    <row r="4" spans="1:21" x14ac:dyDescent="0.3">
      <c r="A4" s="129" t="s">
        <v>112</v>
      </c>
      <c r="B4" s="136">
        <v>87</v>
      </c>
      <c r="C4" s="136"/>
      <c r="D4" s="136">
        <v>94</v>
      </c>
      <c r="E4" s="136"/>
      <c r="F4" s="136">
        <v>145</v>
      </c>
      <c r="G4" s="136"/>
      <c r="H4" s="136">
        <v>129</v>
      </c>
      <c r="I4" s="136"/>
      <c r="J4" s="136">
        <v>151</v>
      </c>
      <c r="K4" s="136"/>
      <c r="L4" s="136">
        <v>142</v>
      </c>
      <c r="M4" s="136"/>
      <c r="N4" s="136">
        <v>203</v>
      </c>
      <c r="O4" s="136"/>
      <c r="P4" s="136">
        <v>90</v>
      </c>
      <c r="Q4" s="136"/>
      <c r="R4" s="137">
        <v>126</v>
      </c>
      <c r="S4" s="137"/>
      <c r="T4" s="137">
        <v>105</v>
      </c>
      <c r="U4" s="137"/>
    </row>
    <row r="5" spans="1:21" x14ac:dyDescent="0.3">
      <c r="A5" s="129" t="s">
        <v>113</v>
      </c>
      <c r="B5" s="136">
        <v>7</v>
      </c>
      <c r="C5" s="136"/>
      <c r="D5" s="136">
        <v>10</v>
      </c>
      <c r="E5" s="136"/>
      <c r="F5" s="136">
        <v>9</v>
      </c>
      <c r="G5" s="136"/>
      <c r="H5" s="136">
        <v>11</v>
      </c>
      <c r="I5" s="136"/>
      <c r="J5" s="136">
        <v>11</v>
      </c>
      <c r="K5" s="136"/>
      <c r="L5" s="136">
        <v>8</v>
      </c>
      <c r="M5" s="136"/>
      <c r="N5" s="136">
        <v>10</v>
      </c>
      <c r="O5" s="136"/>
      <c r="P5" s="136">
        <v>10</v>
      </c>
      <c r="Q5" s="136"/>
      <c r="R5" s="137">
        <v>4</v>
      </c>
      <c r="S5" s="137"/>
      <c r="T5" s="137">
        <v>4</v>
      </c>
      <c r="U5" s="137"/>
    </row>
    <row r="6" spans="1:21" x14ac:dyDescent="0.3">
      <c r="A6" s="129" t="s">
        <v>114</v>
      </c>
      <c r="B6" s="136">
        <v>6</v>
      </c>
      <c r="C6" s="136"/>
      <c r="D6" s="136">
        <v>5</v>
      </c>
      <c r="E6" s="136"/>
      <c r="F6" s="136">
        <v>7</v>
      </c>
      <c r="G6" s="136"/>
      <c r="H6" s="136">
        <v>6</v>
      </c>
      <c r="I6" s="136"/>
      <c r="J6" s="136">
        <v>7</v>
      </c>
      <c r="K6" s="136"/>
      <c r="L6" s="136">
        <v>7</v>
      </c>
      <c r="M6" s="136"/>
      <c r="N6" s="136">
        <v>6</v>
      </c>
      <c r="O6" s="136"/>
      <c r="P6" s="136">
        <v>7</v>
      </c>
      <c r="Q6" s="136"/>
      <c r="R6" s="137">
        <v>3</v>
      </c>
      <c r="S6" s="137"/>
      <c r="T6" s="137">
        <v>4</v>
      </c>
      <c r="U6" s="137"/>
    </row>
    <row r="7" spans="1:21" ht="46.95" customHeight="1" x14ac:dyDescent="0.3">
      <c r="A7" s="129" t="s">
        <v>115</v>
      </c>
      <c r="B7" s="136">
        <v>6</v>
      </c>
      <c r="C7" s="136"/>
      <c r="D7" s="136">
        <v>5</v>
      </c>
      <c r="E7" s="136"/>
      <c r="F7" s="136">
        <v>7</v>
      </c>
      <c r="G7" s="136"/>
      <c r="H7" s="136">
        <v>6</v>
      </c>
      <c r="I7" s="136"/>
      <c r="J7" s="136">
        <v>7</v>
      </c>
      <c r="K7" s="136"/>
      <c r="L7" s="136">
        <v>7</v>
      </c>
      <c r="M7" s="136"/>
      <c r="N7" s="136">
        <v>6</v>
      </c>
      <c r="O7" s="136"/>
      <c r="P7" s="136">
        <v>7</v>
      </c>
      <c r="Q7" s="136"/>
      <c r="R7" s="137">
        <v>3</v>
      </c>
      <c r="S7" s="137"/>
      <c r="T7" s="137">
        <v>4</v>
      </c>
      <c r="U7" s="137"/>
    </row>
  </sheetData>
  <mergeCells count="52">
    <mergeCell ref="B7:C7"/>
    <mergeCell ref="D7:E7"/>
    <mergeCell ref="F7:G7"/>
    <mergeCell ref="H7:I7"/>
    <mergeCell ref="J7:K7"/>
    <mergeCell ref="L6:M6"/>
    <mergeCell ref="N6:O6"/>
    <mergeCell ref="P6:Q6"/>
    <mergeCell ref="R7:S7"/>
    <mergeCell ref="T7:U7"/>
    <mergeCell ref="R6:S6"/>
    <mergeCell ref="T6:U6"/>
    <mergeCell ref="L7:M7"/>
    <mergeCell ref="N7:O7"/>
    <mergeCell ref="P7:Q7"/>
    <mergeCell ref="B6:C6"/>
    <mergeCell ref="D6:E6"/>
    <mergeCell ref="F6:G6"/>
    <mergeCell ref="H6:I6"/>
    <mergeCell ref="J6:K6"/>
    <mergeCell ref="L5:M5"/>
    <mergeCell ref="N5:O5"/>
    <mergeCell ref="P5:Q5"/>
    <mergeCell ref="R5:S5"/>
    <mergeCell ref="T5:U5"/>
    <mergeCell ref="B5:C5"/>
    <mergeCell ref="D5:E5"/>
    <mergeCell ref="F5:G5"/>
    <mergeCell ref="H5:I5"/>
    <mergeCell ref="J5:K5"/>
    <mergeCell ref="L4:M4"/>
    <mergeCell ref="N4:O4"/>
    <mergeCell ref="P4:Q4"/>
    <mergeCell ref="R4:S4"/>
    <mergeCell ref="T4:U4"/>
    <mergeCell ref="B4:C4"/>
    <mergeCell ref="D4:E4"/>
    <mergeCell ref="F4:G4"/>
    <mergeCell ref="H4:I4"/>
    <mergeCell ref="J4:K4"/>
    <mergeCell ref="A2:A3"/>
    <mergeCell ref="B2:U2"/>
    <mergeCell ref="B3:C3"/>
    <mergeCell ref="D3:E3"/>
    <mergeCell ref="F3:G3"/>
    <mergeCell ref="H3:I3"/>
    <mergeCell ref="J3:K3"/>
    <mergeCell ref="L3:M3"/>
    <mergeCell ref="N3:O3"/>
    <mergeCell ref="P3:Q3"/>
    <mergeCell ref="R3:S3"/>
    <mergeCell ref="T3:U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ColWidth="8.77734375" defaultRowHeight="14.4" x14ac:dyDescent="0.3"/>
  <sheetData>
    <row r="1" spans="1:1" x14ac:dyDescent="0.3">
      <c r="A1" t="s">
        <v>116</v>
      </c>
    </row>
    <row r="2" spans="1:1" x14ac:dyDescent="0.3">
      <c r="A2"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D7EAB-8506-4B56-BC0A-628B4B30040C}">
  <ds:schemaRefs>
    <ds:schemaRef ds:uri="d90a9632-a870-49ae-9378-225bd5c60b0a"/>
    <ds:schemaRef ds:uri="http://purl.org/dc/elements/1.1/"/>
    <ds:schemaRef ds:uri="http://www.w3.org/XML/1998/namespace"/>
    <ds:schemaRef ds:uri="http://purl.org/dc/dcmitype/"/>
    <ds:schemaRef ds:uri="0432d51d-9459-41b2-acee-fcf93e3ac757"/>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3.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Instructions-Screenreader Users</vt:lpstr>
      <vt:lpstr>Instructions</vt:lpstr>
      <vt:lpstr>Program Disclosures</vt:lpstr>
      <vt:lpstr>Time to Completion</vt:lpstr>
      <vt:lpstr>Program Costs</vt:lpstr>
      <vt:lpstr>Internships</vt:lpstr>
      <vt:lpstr>Attrition</vt:lpstr>
      <vt:lpstr>Licensure</vt:lpstr>
      <vt:lpstr>Admissions Data</vt:lpstr>
      <vt:lpstr>Sheet1</vt:lpstr>
      <vt:lpstr>Attrition!Print_Area</vt:lpstr>
      <vt:lpstr>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Walsh, Kathleen</cp:lastModifiedBy>
  <cp:revision/>
  <dcterms:created xsi:type="dcterms:W3CDTF">2012-01-26T19:32:49Z</dcterms:created>
  <dcterms:modified xsi:type="dcterms:W3CDTF">2025-06-27T18:11:28Z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